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40" activeTab="4"/>
  </bookViews>
  <sheets>
    <sheet name="取り扱い" sheetId="1" r:id="rId1"/>
    <sheet name="台帳MRC" sheetId="2" r:id="rId2"/>
    <sheet name="ＭＲＣ検討" sheetId="3" r:id="rId3"/>
    <sheet name="Sheet2" sheetId="4" r:id="rId4"/>
    <sheet name="第１レース" sheetId="5" r:id="rId5"/>
    <sheet name="Sheet1" sheetId="6" r:id="rId6"/>
  </sheets>
  <definedNames>
    <definedName name="_xlnm._FilterDatabase" localSheetId="5" hidden="1">'Sheet1'!$A$1:$Y$65536</definedName>
  </definedNames>
  <calcPr fullCalcOnLoad="1"/>
</workbook>
</file>

<file path=xl/comments3.xml><?xml version="1.0" encoding="utf-8"?>
<comments xmlns="http://schemas.openxmlformats.org/spreadsheetml/2006/main">
  <authors>
    <author>naka</author>
    <author>Nakamura2</author>
  </authors>
  <commentList>
    <comment ref="H14" authorId="0">
      <text>
        <r>
          <rPr>
            <b/>
            <sz val="9"/>
            <rFont val="ＭＳ Ｐゴシック"/>
            <family val="3"/>
          </rPr>
          <t>naka:</t>
        </r>
        <r>
          <rPr>
            <sz val="9"/>
            <rFont val="ＭＳ Ｐゴシック"/>
            <family val="3"/>
          </rPr>
          <t xml:space="preserve">
取得</t>
        </r>
      </text>
    </comment>
    <comment ref="H15" authorId="1">
      <text>
        <r>
          <rPr>
            <b/>
            <sz val="9"/>
            <rFont val="ＭＳ Ｐゴシック"/>
            <family val="3"/>
          </rPr>
          <t>Nakamura2:
０９更新</t>
        </r>
      </text>
    </comment>
    <comment ref="H18" authorId="1">
      <text>
        <r>
          <rPr>
            <b/>
            <sz val="9"/>
            <rFont val="ＭＳ Ｐゴシック"/>
            <family val="3"/>
          </rPr>
          <t>Nakamura2:</t>
        </r>
        <r>
          <rPr>
            <sz val="9"/>
            <rFont val="ＭＳ Ｐゴシック"/>
            <family val="3"/>
          </rPr>
          <t xml:space="preserve">
０９更新</t>
        </r>
      </text>
    </comment>
    <comment ref="H28" authorId="0">
      <text>
        <r>
          <rPr>
            <b/>
            <sz val="9"/>
            <rFont val="ＭＳ Ｐゴシック"/>
            <family val="3"/>
          </rPr>
          <t>naka:</t>
        </r>
        <r>
          <rPr>
            <sz val="9"/>
            <rFont val="ＭＳ Ｐゴシック"/>
            <family val="3"/>
          </rPr>
          <t xml:space="preserve">
取得</t>
        </r>
      </text>
    </comment>
    <comment ref="G83" authorId="1">
      <text>
        <r>
          <rPr>
            <b/>
            <sz val="9"/>
            <rFont val="ＭＳ Ｐゴシック"/>
            <family val="3"/>
          </rPr>
          <t>Nakamura2:</t>
        </r>
        <r>
          <rPr>
            <sz val="9"/>
            <rFont val="ＭＳ Ｐゴシック"/>
            <family val="3"/>
          </rPr>
          <t xml:space="preserve">
０９更新</t>
        </r>
      </text>
    </comment>
  </commentList>
</comments>
</file>

<file path=xl/sharedStrings.xml><?xml version="1.0" encoding="utf-8"?>
<sst xmlns="http://schemas.openxmlformats.org/spreadsheetml/2006/main" count="1898" uniqueCount="787">
  <si>
    <t>UMOREGI</t>
  </si>
  <si>
    <t>JPN6676</t>
  </si>
  <si>
    <t>JPN6714</t>
  </si>
  <si>
    <t>PROPAGANDA</t>
  </si>
  <si>
    <t>ELDORADO VI</t>
  </si>
  <si>
    <t>JPN5563</t>
  </si>
  <si>
    <t>RUNAWAY</t>
  </si>
  <si>
    <t>JPN6731</t>
  </si>
  <si>
    <t>COUP DE VENT</t>
  </si>
  <si>
    <t>JPN4984</t>
  </si>
  <si>
    <t>HAYATE</t>
  </si>
  <si>
    <t>JPN5854</t>
  </si>
  <si>
    <t>SAKURA</t>
  </si>
  <si>
    <t>JPN6193</t>
  </si>
  <si>
    <t>INDICUM</t>
  </si>
  <si>
    <t>JPN4832</t>
  </si>
  <si>
    <t>CONSTELLATION</t>
  </si>
  <si>
    <t>JPN6600</t>
  </si>
  <si>
    <t>ASUNARO</t>
  </si>
  <si>
    <t>JPN6737</t>
  </si>
  <si>
    <t>RACCOON</t>
  </si>
  <si>
    <t>JPN6306</t>
  </si>
  <si>
    <t>ESPOIR</t>
  </si>
  <si>
    <t>JPN6412</t>
  </si>
  <si>
    <t>IRRESISTIBLE 5</t>
  </si>
  <si>
    <t>MERLUZA</t>
  </si>
  <si>
    <t xml:space="preserve">JPN6222 </t>
  </si>
  <si>
    <t>YUHOUMARU</t>
  </si>
  <si>
    <t>JPN6349</t>
  </si>
  <si>
    <t>GUMBO</t>
  </si>
  <si>
    <t>JPN6729</t>
  </si>
  <si>
    <t>ROY</t>
  </si>
  <si>
    <t>JPN1222</t>
  </si>
  <si>
    <t>DEVATA</t>
  </si>
  <si>
    <t>PEANUTS</t>
  </si>
  <si>
    <t>JPN5565</t>
  </si>
  <si>
    <t>CIERVO</t>
  </si>
  <si>
    <t>JPN4976</t>
  </si>
  <si>
    <t>SHARAKU</t>
  </si>
  <si>
    <t>JPN5070</t>
  </si>
  <si>
    <t>参加艇データ27行目以降を選択し、Ｇ欄所属別で並べ替える</t>
  </si>
  <si>
    <t>MCC等</t>
  </si>
  <si>
    <t>他クラブ分を削除すると該当クラブだけの着順、得点に修正される。念のため目で確認</t>
  </si>
  <si>
    <t>総合順位は同得点は修正する</t>
  </si>
  <si>
    <t>ＭＣＣの場合は2レース目の順位で決定する</t>
  </si>
  <si>
    <t>プリント</t>
  </si>
  <si>
    <t>ＤＮＦ等手作業で得点を修正する</t>
  </si>
  <si>
    <t>第2レースデータを値コピーで貼り付ける</t>
  </si>
  <si>
    <t>修整後総合成績順に並び替える</t>
  </si>
  <si>
    <t>下段にＭＣＣ分を貼り付けて完成。プリントする</t>
  </si>
  <si>
    <t>Humphreys 54</t>
  </si>
  <si>
    <t>AKEA</t>
  </si>
  <si>
    <t>J/V　9.6CR</t>
  </si>
  <si>
    <r>
      <t>M</t>
    </r>
    <r>
      <rPr>
        <sz val="10"/>
        <rFont val="ＭＳ Ｐゴシック"/>
        <family val="3"/>
      </rPr>
      <t>RC</t>
    </r>
  </si>
  <si>
    <t>YAM21C</t>
  </si>
  <si>
    <t>YAM23</t>
  </si>
  <si>
    <t>艇　　名</t>
  </si>
  <si>
    <t>High Tension</t>
  </si>
  <si>
    <t>Yamaha 23Ⅲ</t>
  </si>
  <si>
    <t>Hunter Pilot 27</t>
  </si>
  <si>
    <t>Surfmade</t>
  </si>
  <si>
    <t>J24</t>
  </si>
  <si>
    <t>Eldorado 2</t>
  </si>
  <si>
    <t>Future Wave</t>
  </si>
  <si>
    <t>Swing 31</t>
  </si>
  <si>
    <t>Danryu 2</t>
  </si>
  <si>
    <t>Yamaha 33S</t>
  </si>
  <si>
    <t>Perche</t>
  </si>
  <si>
    <t>Paraphrenian</t>
  </si>
  <si>
    <t>First 40.7</t>
  </si>
  <si>
    <t>Do Do 3</t>
  </si>
  <si>
    <t>Yamaha 40EX</t>
  </si>
  <si>
    <t>Flawless</t>
  </si>
  <si>
    <t>First 36.7</t>
  </si>
  <si>
    <t>Gust</t>
  </si>
  <si>
    <t>Akkochan</t>
  </si>
  <si>
    <t>Sweet Aloha</t>
  </si>
  <si>
    <t>Sabbath</t>
  </si>
  <si>
    <t>Sabre 34</t>
  </si>
  <si>
    <t>Horizon</t>
  </si>
  <si>
    <t>名称</t>
  </si>
  <si>
    <t>コース</t>
  </si>
  <si>
    <t>距離</t>
  </si>
  <si>
    <t>風速</t>
  </si>
  <si>
    <t>到着時刻</t>
  </si>
  <si>
    <t>着順</t>
  </si>
  <si>
    <t>Hornet</t>
  </si>
  <si>
    <t>Dancing Beens 3</t>
  </si>
  <si>
    <t>Seam 31</t>
  </si>
  <si>
    <t xml:space="preserve">Slot 31 </t>
  </si>
  <si>
    <t>Lutris</t>
  </si>
  <si>
    <t>Super Wave 6</t>
  </si>
  <si>
    <t>Merry Sun</t>
  </si>
  <si>
    <t>Beneteau FC</t>
  </si>
  <si>
    <t>Odyssey</t>
  </si>
  <si>
    <t>Tsuboi IMS950</t>
  </si>
  <si>
    <t>Uranami 8</t>
  </si>
  <si>
    <t>BeBe</t>
  </si>
  <si>
    <t>Pioneer 9FR/PB</t>
  </si>
  <si>
    <t>C'elestine</t>
  </si>
  <si>
    <t>Gamela 3</t>
  </si>
  <si>
    <t>ﾏｲﾙ</t>
  </si>
  <si>
    <t>スタート</t>
  </si>
  <si>
    <t>ｾｰﾙNo</t>
  </si>
  <si>
    <t>TYPE</t>
  </si>
  <si>
    <t>順位</t>
  </si>
  <si>
    <t>得点</t>
  </si>
  <si>
    <t>所属</t>
  </si>
  <si>
    <t>所要時間</t>
  </si>
  <si>
    <t>修正時間</t>
  </si>
  <si>
    <t xml:space="preserve"> (A*B)</t>
  </si>
  <si>
    <t xml:space="preserve"> (B)</t>
  </si>
  <si>
    <t>Moewe</t>
  </si>
  <si>
    <t>Yamaha 23II</t>
  </si>
  <si>
    <t>Y 21R&amp;CT</t>
  </si>
  <si>
    <t>Super Krow</t>
  </si>
  <si>
    <t>SWING34</t>
  </si>
  <si>
    <t>5m以下</t>
  </si>
  <si>
    <t>Asadori</t>
  </si>
  <si>
    <t>Ian Murray 43</t>
  </si>
  <si>
    <t>Bell Ⅴ</t>
  </si>
  <si>
    <t>Najado 360</t>
  </si>
  <si>
    <t>Bengal-7</t>
  </si>
  <si>
    <t>VDO46</t>
  </si>
  <si>
    <t>Boomerang</t>
  </si>
  <si>
    <t>Day Tripper</t>
  </si>
  <si>
    <t>S 40</t>
  </si>
  <si>
    <t>Yamaha 30S new</t>
  </si>
  <si>
    <t>Eleve</t>
  </si>
  <si>
    <t>First 31.7</t>
  </si>
  <si>
    <t>Emu Ⅴ</t>
  </si>
  <si>
    <t>Fer de fonte</t>
  </si>
  <si>
    <t>Grace</t>
  </si>
  <si>
    <t>Cookson 12m</t>
  </si>
  <si>
    <t>Honami no Sindbad</t>
  </si>
  <si>
    <t>Crabber 24</t>
  </si>
  <si>
    <t>Yokoyama 30R</t>
  </si>
  <si>
    <t>Kagetora</t>
  </si>
  <si>
    <t>Dufour 325</t>
  </si>
  <si>
    <t>Kaito</t>
  </si>
  <si>
    <t>J/V35CR</t>
  </si>
  <si>
    <t>Kyara</t>
  </si>
  <si>
    <t>Friend ship 28</t>
  </si>
  <si>
    <t>Mer Bleue Ⅴ</t>
  </si>
  <si>
    <t>Finngulf 33</t>
  </si>
  <si>
    <t>Noah X</t>
  </si>
  <si>
    <t>Bavaria 37</t>
  </si>
  <si>
    <t>Patura</t>
  </si>
  <si>
    <t>Tsuboi IMS 10.3</t>
  </si>
  <si>
    <t>Red Star &amp; Yakushimaru</t>
  </si>
  <si>
    <t>Roku 3</t>
  </si>
  <si>
    <t>See Adler</t>
  </si>
  <si>
    <t>Libeccio 26</t>
  </si>
  <si>
    <t>Shizuka Ⅱ</t>
  </si>
  <si>
    <t>Yamaha 23Ⅱ</t>
  </si>
  <si>
    <t>Spirit</t>
  </si>
  <si>
    <t>Nordic Folk 25</t>
  </si>
  <si>
    <t>TAO</t>
  </si>
  <si>
    <t>Platu 25</t>
  </si>
  <si>
    <t>Virgo</t>
  </si>
  <si>
    <t>東海</t>
  </si>
  <si>
    <t>SUMMER GIRL</t>
  </si>
  <si>
    <t>ROKU III</t>
  </si>
  <si>
    <t>DANCING BEANS III</t>
  </si>
  <si>
    <t>Sumire</t>
  </si>
  <si>
    <t>Yamaha 25ML</t>
  </si>
  <si>
    <t>コメント</t>
  </si>
  <si>
    <t>セールNo無い艇は２桁で作成</t>
  </si>
  <si>
    <r>
      <t>色部分を記入（セールNo,到着時間）</t>
    </r>
    <r>
      <rPr>
        <sz val="10"/>
        <rFont val="ＭＳ Ｐゴシック"/>
        <family val="3"/>
      </rPr>
      <t>,またはデータをコピー貼り付け</t>
    </r>
  </si>
  <si>
    <t>成績クラブ別</t>
  </si>
  <si>
    <t>第2レースシートをコピーし貼り付ける</t>
  </si>
  <si>
    <t>クラブ別シートをコピーし貼り付ける</t>
  </si>
  <si>
    <t>セールナンバーを記入後表示される艇名を必ず確認してください。</t>
  </si>
  <si>
    <t>台帳に無い場合（記入ミスの場合も）近いＮｏの艇が表示されます。</t>
  </si>
  <si>
    <t>ＤＮＳ、ＤＳＱ等の場合は着順、所要修正時間等もＤＮＳ等を記入する</t>
  </si>
  <si>
    <t>ＤＮＳ、ＤＳＱ等の順位は参加艇数プラス１を記入する</t>
  </si>
  <si>
    <t>自動計算では台帳をセールNo順に並べ替えする</t>
  </si>
  <si>
    <t>第1レース成績表をセールNo順に並び替えてから以下の作業をする</t>
  </si>
  <si>
    <t>台帳MRC</t>
  </si>
  <si>
    <t>自動計算ではセールNo順に並べ替えしなければならない</t>
  </si>
  <si>
    <t>（追加セールNo相当の行挿入し新規データを入れる）</t>
  </si>
  <si>
    <t>第1レース</t>
  </si>
  <si>
    <t>台帳にない場合は台帳を追加しＳナンバー順に並べなおし作成ください</t>
  </si>
  <si>
    <t>参加艇の記入が終わったら、それ以下の不要な行を削除してください、削除すると成績を自動計算します</t>
  </si>
  <si>
    <t>成績表を作成後セールNo順に並べ替えてください</t>
  </si>
  <si>
    <t>第2レース</t>
  </si>
  <si>
    <t>セールナンバーを記入後表示される艇名を必ず確認してください。記入ミスの場合は近いＮｏの艇が表示されます。</t>
  </si>
  <si>
    <t>総合順位の確認</t>
  </si>
  <si>
    <t>シリーズのタイの解消は、低い得点を得た艇を上位とする</t>
  </si>
  <si>
    <t>それでもタイが残る場合は最後のレースの順位で決定する</t>
  </si>
  <si>
    <t>同得点は次の方法で順位を決定し、手で修正します</t>
  </si>
  <si>
    <t>2レース合計得点が同じ場合は同順位で表示されます</t>
  </si>
  <si>
    <t>LMYC</t>
  </si>
  <si>
    <t>ブーメランとベベが同じＳＮｏなのでブーメランは４８２５．１、ベベは４８２５．２とする</t>
  </si>
  <si>
    <t>追加艇はセールＮｏからＭＲＣまで記入しＳ順に並べ替える</t>
  </si>
  <si>
    <t>HORIZON</t>
  </si>
  <si>
    <t>ＩＲＣ－ＴＣＣの２０１０と２０１１の比較をしてほぼ同一である</t>
  </si>
  <si>
    <t>ＩＲＣ２０１１取得艇は新ＴＣＣ、</t>
  </si>
  <si>
    <t>非更新艇と非取得艇は前年の値を使用する</t>
  </si>
  <si>
    <r>
      <t>201</t>
    </r>
    <r>
      <rPr>
        <sz val="10"/>
        <rFont val="ＭＳ Ｐゴシック"/>
        <family val="3"/>
      </rPr>
      <t>1</t>
    </r>
    <r>
      <rPr>
        <sz val="10"/>
        <rFont val="ＭＳ Ｐゴシック"/>
        <family val="3"/>
      </rPr>
      <t>IRC</t>
    </r>
    <r>
      <rPr>
        <sz val="10"/>
        <rFont val="ＭＳ Ｐゴシック"/>
        <family val="3"/>
      </rPr>
      <t>更新、取得</t>
    </r>
  </si>
  <si>
    <r>
      <t>2010</t>
    </r>
    <r>
      <rPr>
        <sz val="10"/>
        <rFont val="ＭＳ Ｐゴシック"/>
        <family val="3"/>
      </rPr>
      <t>IRC</t>
    </r>
    <r>
      <rPr>
        <sz val="10"/>
        <rFont val="ＭＳ Ｐゴシック"/>
        <family val="3"/>
      </rPr>
      <t>更新、取得</t>
    </r>
  </si>
  <si>
    <t>ｾｰﾙNo</t>
  </si>
  <si>
    <t>TYPE</t>
  </si>
  <si>
    <r>
      <t>M</t>
    </r>
    <r>
      <rPr>
        <sz val="10"/>
        <rFont val="ＭＳ Ｐゴシック"/>
        <family val="3"/>
      </rPr>
      <t>RC</t>
    </r>
  </si>
  <si>
    <t>Sparky Racing</t>
  </si>
  <si>
    <t>Melges24</t>
  </si>
  <si>
    <t>HELIOS</t>
  </si>
  <si>
    <t>PIONIER 10 MOD</t>
  </si>
  <si>
    <r>
      <t>M</t>
    </r>
    <r>
      <rPr>
        <sz val="10"/>
        <rFont val="ＭＳ Ｐゴシック"/>
        <family val="3"/>
      </rPr>
      <t>CC</t>
    </r>
  </si>
  <si>
    <t>FAIR　WIND</t>
  </si>
  <si>
    <t>TSUBOI IMS 1030 MOD</t>
  </si>
  <si>
    <t>MONDAYNIGHT</t>
  </si>
  <si>
    <t>SPRINT 50 MOD</t>
  </si>
  <si>
    <t>TSU</t>
  </si>
  <si>
    <t>GS42R</t>
  </si>
  <si>
    <t>Armis 5</t>
  </si>
  <si>
    <t>J/V9.6CR</t>
  </si>
  <si>
    <t>NARUMI</t>
  </si>
  <si>
    <t>ＣHEＳＴＮＵＴ　Ⅵ</t>
  </si>
  <si>
    <t>YAMAHA30SN</t>
  </si>
  <si>
    <t>AHOUDORI III</t>
  </si>
  <si>
    <t>SUN FAST 36</t>
  </si>
  <si>
    <t>1D 35</t>
  </si>
  <si>
    <t>Sea Falcon</t>
  </si>
  <si>
    <t xml:space="preserve">Yamaha 33S（ＴＲ）     </t>
  </si>
  <si>
    <t>SAIKI</t>
  </si>
  <si>
    <t>VITE 31</t>
  </si>
  <si>
    <t>SHALLON V</t>
  </si>
  <si>
    <t>VITE 31 FK</t>
  </si>
  <si>
    <t>Joker　Ⅱ</t>
  </si>
  <si>
    <t>Seam33</t>
  </si>
  <si>
    <t>LADY BIRD GALLOP 3</t>
  </si>
  <si>
    <t>GIBSEA 422</t>
  </si>
  <si>
    <r>
      <t>N</t>
    </r>
    <r>
      <rPr>
        <sz val="10"/>
        <rFont val="ＭＳ Ｐゴシック"/>
        <family val="3"/>
      </rPr>
      <t>ajad</t>
    </r>
  </si>
  <si>
    <r>
      <t>Y</t>
    </r>
    <r>
      <rPr>
        <sz val="10"/>
        <rFont val="ＭＳ Ｐゴシック"/>
        <family val="3"/>
      </rPr>
      <t>amaha34EX</t>
    </r>
  </si>
  <si>
    <r>
      <t>R</t>
    </r>
    <r>
      <rPr>
        <sz val="10"/>
        <rFont val="ＭＳ Ｐゴシック"/>
        <family val="3"/>
      </rPr>
      <t>unnerⅡ</t>
    </r>
  </si>
  <si>
    <r>
      <t xml:space="preserve">Yamaha </t>
    </r>
    <r>
      <rPr>
        <sz val="10"/>
        <rFont val="ＭＳ Ｐゴシック"/>
        <family val="3"/>
      </rPr>
      <t>30S</t>
    </r>
    <r>
      <rPr>
        <sz val="10"/>
        <rFont val="ＭＳ Ｐゴシック"/>
        <family val="3"/>
      </rPr>
      <t>II</t>
    </r>
  </si>
  <si>
    <r>
      <t>J</t>
    </r>
    <r>
      <rPr>
        <sz val="10"/>
        <rFont val="ＭＳ Ｐゴシック"/>
        <family val="3"/>
      </rPr>
      <t>92</t>
    </r>
  </si>
  <si>
    <r>
      <t>H</t>
    </r>
    <r>
      <rPr>
        <sz val="10"/>
        <rFont val="ＭＳ Ｐゴシック"/>
        <family val="3"/>
      </rPr>
      <t>ope</t>
    </r>
  </si>
  <si>
    <r>
      <t>S</t>
    </r>
    <r>
      <rPr>
        <sz val="10"/>
        <rFont val="ＭＳ Ｐゴシック"/>
        <family val="3"/>
      </rPr>
      <t>CR</t>
    </r>
  </si>
  <si>
    <r>
      <t>V</t>
    </r>
    <r>
      <rPr>
        <sz val="10"/>
        <rFont val="ＭＳ Ｐゴシック"/>
        <family val="3"/>
      </rPr>
      <t>iking</t>
    </r>
  </si>
  <si>
    <r>
      <t>X</t>
    </r>
    <r>
      <rPr>
        <sz val="10"/>
        <rFont val="ＭＳ Ｐゴシック"/>
        <family val="3"/>
      </rPr>
      <t>79</t>
    </r>
  </si>
  <si>
    <r>
      <t>L</t>
    </r>
    <r>
      <rPr>
        <sz val="10"/>
        <rFont val="ＭＳ Ｐゴシック"/>
        <family val="3"/>
      </rPr>
      <t>itlleWhendy</t>
    </r>
  </si>
  <si>
    <r>
      <t>H</t>
    </r>
    <r>
      <rPr>
        <sz val="10"/>
        <rFont val="ＭＳ Ｐゴシック"/>
        <family val="3"/>
      </rPr>
      <t>oneyBee</t>
    </r>
  </si>
  <si>
    <r>
      <t>A</t>
    </r>
    <r>
      <rPr>
        <sz val="10"/>
        <rFont val="ＭＳ Ｐゴシック"/>
        <family val="3"/>
      </rPr>
      <t>YA</t>
    </r>
  </si>
  <si>
    <r>
      <t>YAM21</t>
    </r>
    <r>
      <rPr>
        <sz val="10"/>
        <rFont val="ＭＳ Ｐゴシック"/>
        <family val="3"/>
      </rPr>
      <t>S</t>
    </r>
  </si>
  <si>
    <t>Iluka</t>
  </si>
  <si>
    <r>
      <t>S</t>
    </r>
    <r>
      <rPr>
        <sz val="10"/>
        <rFont val="ＭＳ Ｐゴシック"/>
        <family val="3"/>
      </rPr>
      <t>YC</t>
    </r>
  </si>
  <si>
    <r>
      <t>A</t>
    </r>
    <r>
      <rPr>
        <sz val="10"/>
        <rFont val="ＭＳ Ｐゴシック"/>
        <family val="3"/>
      </rPr>
      <t>ries</t>
    </r>
  </si>
  <si>
    <t>EDV9</t>
  </si>
  <si>
    <t>Green Flash</t>
  </si>
  <si>
    <t>Alerion 20</t>
  </si>
  <si>
    <t>Boat Name</t>
  </si>
  <si>
    <t>Sail No</t>
  </si>
  <si>
    <t>Cert No</t>
  </si>
  <si>
    <t>Issue Date</t>
  </si>
  <si>
    <t>Cert Year</t>
  </si>
  <si>
    <t>TCC</t>
  </si>
  <si>
    <t>Endorsed</t>
  </si>
  <si>
    <t>Dayboat</t>
  </si>
  <si>
    <t>Short Handed</t>
  </si>
  <si>
    <t>Non Spi TCC</t>
  </si>
  <si>
    <t>Crew</t>
  </si>
  <si>
    <t>DLR</t>
  </si>
  <si>
    <t>LH</t>
  </si>
  <si>
    <t>Beam</t>
  </si>
  <si>
    <t>Draft</t>
  </si>
  <si>
    <t>Headsails</t>
  </si>
  <si>
    <t>Series Date</t>
  </si>
  <si>
    <t>Age Date</t>
  </si>
  <si>
    <t>Racing Area</t>
  </si>
  <si>
    <t>SSS Base Value</t>
  </si>
  <si>
    <t>STIX</t>
  </si>
  <si>
    <t>AVS</t>
  </si>
  <si>
    <t>Category</t>
  </si>
  <si>
    <t>ValidCode</t>
  </si>
  <si>
    <t>SHARK X</t>
  </si>
  <si>
    <t>Multiple</t>
  </si>
  <si>
    <t>Yes</t>
  </si>
  <si>
    <t>CONTESSA XIII</t>
  </si>
  <si>
    <t>E</t>
  </si>
  <si>
    <t>A</t>
  </si>
  <si>
    <t>BLACK PEARL</t>
  </si>
  <si>
    <t>KAMAKURA III</t>
  </si>
  <si>
    <t>THETIS-4</t>
  </si>
  <si>
    <t>THETIS-4 SH</t>
  </si>
  <si>
    <t>Shorthanded</t>
  </si>
  <si>
    <t>PHOENIX</t>
  </si>
  <si>
    <t>INDEPENDENCE 7</t>
  </si>
  <si>
    <t>JPN1088</t>
  </si>
  <si>
    <t>TREKKEE</t>
  </si>
  <si>
    <t>JPN1122</t>
  </si>
  <si>
    <t>FLEUR DE LIS VII</t>
  </si>
  <si>
    <t>JPN1545</t>
  </si>
  <si>
    <t>JPN1725</t>
  </si>
  <si>
    <t>AIR SUPPLY</t>
  </si>
  <si>
    <t>JPN2069</t>
  </si>
  <si>
    <t>FUJI7</t>
  </si>
  <si>
    <t>JPN2112</t>
  </si>
  <si>
    <t>KINUGASA</t>
  </si>
  <si>
    <t>JPN2212</t>
  </si>
  <si>
    <t>Single+H/W Jib</t>
  </si>
  <si>
    <t>AZUSA</t>
  </si>
  <si>
    <t>JPN2221</t>
  </si>
  <si>
    <t>AOBA</t>
  </si>
  <si>
    <t>JPN2422</t>
  </si>
  <si>
    <t>JPN2466</t>
  </si>
  <si>
    <t>JPN2500</t>
  </si>
  <si>
    <t>GREAT PEOPLE</t>
  </si>
  <si>
    <t>JPN2677</t>
  </si>
  <si>
    <t>KOUFU</t>
  </si>
  <si>
    <t>JPN2814</t>
  </si>
  <si>
    <t>CONDITION GREEN</t>
  </si>
  <si>
    <t>JPN2815</t>
  </si>
  <si>
    <t>HUMMING BIRD V</t>
  </si>
  <si>
    <t>JPN2855</t>
  </si>
  <si>
    <t>IMAGINE</t>
  </si>
  <si>
    <t>JPN2951</t>
  </si>
  <si>
    <t>Single</t>
  </si>
  <si>
    <t>WINDY</t>
  </si>
  <si>
    <t>JPN3100</t>
  </si>
  <si>
    <t>APHRODITE</t>
  </si>
  <si>
    <t>JPN3373</t>
  </si>
  <si>
    <t>FAIRWIND</t>
  </si>
  <si>
    <t>JPN3525</t>
  </si>
  <si>
    <t>PANDORA</t>
  </si>
  <si>
    <t>JPN3529</t>
  </si>
  <si>
    <t>JPN3553</t>
  </si>
  <si>
    <t>EBB TIDE</t>
  </si>
  <si>
    <t>JPN3663</t>
  </si>
  <si>
    <t>ANDIAMO II</t>
  </si>
  <si>
    <t>JPN3714</t>
  </si>
  <si>
    <t>MONDAY NIGHT</t>
  </si>
  <si>
    <t>JPN3810</t>
  </si>
  <si>
    <t>MIZUNEZUMI</t>
  </si>
  <si>
    <t>JPN3889</t>
  </si>
  <si>
    <t>JPN3969</t>
  </si>
  <si>
    <t>EMI</t>
  </si>
  <si>
    <t>JPN3999</t>
  </si>
  <si>
    <t>B</t>
  </si>
  <si>
    <t>PARAPHRENIAN</t>
  </si>
  <si>
    <t>JPN4004</t>
  </si>
  <si>
    <t>KANAHA</t>
  </si>
  <si>
    <t>JPN4020</t>
  </si>
  <si>
    <t>CRESCENT II</t>
  </si>
  <si>
    <t>JPN4252</t>
  </si>
  <si>
    <t>SPARROW</t>
  </si>
  <si>
    <t>JPN4280</t>
  </si>
  <si>
    <t>BENGAL 7</t>
  </si>
  <si>
    <t>JPN4321</t>
  </si>
  <si>
    <t>MER AMI</t>
  </si>
  <si>
    <t>JPN4333</t>
  </si>
  <si>
    <t>MARINE DANCER</t>
  </si>
  <si>
    <t>JPN4390</t>
  </si>
  <si>
    <t>BLAU</t>
  </si>
  <si>
    <t>JPN4404</t>
  </si>
  <si>
    <t>APHROS</t>
  </si>
  <si>
    <t>JPN4417</t>
  </si>
  <si>
    <t>KARASU</t>
  </si>
  <si>
    <t>JPN4500</t>
  </si>
  <si>
    <t>LUCKY LADY VIII</t>
  </si>
  <si>
    <t>JPN4591</t>
  </si>
  <si>
    <t>SECOND LOVE</t>
  </si>
  <si>
    <t>JPN4723</t>
  </si>
  <si>
    <t>ESMERALDA</t>
  </si>
  <si>
    <t>JPN4777</t>
  </si>
  <si>
    <t>BE BE III</t>
  </si>
  <si>
    <t>JPN4825</t>
  </si>
  <si>
    <t>RIPPLE</t>
  </si>
  <si>
    <t>JPN4843</t>
  </si>
  <si>
    <t>NARUMI</t>
  </si>
  <si>
    <t>JPN5055</t>
  </si>
  <si>
    <t>BOOMERANG</t>
  </si>
  <si>
    <t>JPN5131</t>
  </si>
  <si>
    <t>BOREAS FOUR</t>
  </si>
  <si>
    <t>JPN5222</t>
  </si>
  <si>
    <t>KAIOH</t>
  </si>
  <si>
    <t>JPN5266</t>
  </si>
  <si>
    <t>MAGELLAN MAJOR VIII</t>
  </si>
  <si>
    <t>JPN5375</t>
  </si>
  <si>
    <t>TOMBOY 1</t>
  </si>
  <si>
    <t>JPN5390</t>
  </si>
  <si>
    <t>TURTLE 6</t>
  </si>
  <si>
    <t>JPN5402</t>
  </si>
  <si>
    <t>METAXA V</t>
  </si>
  <si>
    <t>JPN5438</t>
  </si>
  <si>
    <t>MEISTER</t>
  </si>
  <si>
    <t>JPN5455</t>
  </si>
  <si>
    <t>WINDWORD 3</t>
  </si>
  <si>
    <t>JPN5502</t>
  </si>
  <si>
    <t>C</t>
  </si>
  <si>
    <t>STARBOARD JR</t>
  </si>
  <si>
    <t>JPN5520</t>
  </si>
  <si>
    <t>PRONTO</t>
  </si>
  <si>
    <t>JPN5533</t>
  </si>
  <si>
    <t>SWING</t>
  </si>
  <si>
    <t>JPN5555</t>
  </si>
  <si>
    <t>VOYAGER 5</t>
  </si>
  <si>
    <t>JPN5575</t>
  </si>
  <si>
    <t>MAUPITI</t>
  </si>
  <si>
    <t>JPN5585</t>
  </si>
  <si>
    <t>SPIRIT OF SHIWAKU</t>
  </si>
  <si>
    <t>JPN5589</t>
  </si>
  <si>
    <t>EVERYTHING EVERYTHING</t>
  </si>
  <si>
    <t>JPN5640</t>
  </si>
  <si>
    <t>FELLOWS</t>
  </si>
  <si>
    <t>JPN5655</t>
  </si>
  <si>
    <t>HOBBYHAWK</t>
  </si>
  <si>
    <t>JPN5657</t>
  </si>
  <si>
    <t>SAMMY</t>
  </si>
  <si>
    <t>JPN5660</t>
  </si>
  <si>
    <t>MARIE</t>
  </si>
  <si>
    <t>JPN5735</t>
  </si>
  <si>
    <t>KARIN</t>
  </si>
  <si>
    <t>JPN5778</t>
  </si>
  <si>
    <t>HORNET</t>
  </si>
  <si>
    <t>JPN5791</t>
  </si>
  <si>
    <t>JPN5841</t>
  </si>
  <si>
    <t>JPN5871</t>
  </si>
  <si>
    <t>WILD ROVER WEST</t>
  </si>
  <si>
    <t>JPN5879</t>
  </si>
  <si>
    <t>MOMENT</t>
  </si>
  <si>
    <t>JPN5902</t>
  </si>
  <si>
    <t>KINE KINE II</t>
  </si>
  <si>
    <t>JPN5910</t>
  </si>
  <si>
    <t>JPN5933</t>
  </si>
  <si>
    <t>GEFION</t>
  </si>
  <si>
    <t>JPN5955</t>
  </si>
  <si>
    <t>PAPILLON</t>
  </si>
  <si>
    <t>MATENROW</t>
  </si>
  <si>
    <t>JPN6012</t>
  </si>
  <si>
    <t>JPN6085</t>
  </si>
  <si>
    <t>MIROKU II</t>
  </si>
  <si>
    <t>JPN6089</t>
  </si>
  <si>
    <t>CHIBIZULU III</t>
  </si>
  <si>
    <t>JPN6101</t>
  </si>
  <si>
    <t>FORTE</t>
  </si>
  <si>
    <t>JPN6115</t>
  </si>
  <si>
    <t>UMADORI 6</t>
  </si>
  <si>
    <t>JPN6126</t>
  </si>
  <si>
    <t>JETTA</t>
  </si>
  <si>
    <t>JPN6148</t>
  </si>
  <si>
    <t>ANNEX V</t>
  </si>
  <si>
    <t>JPN6155</t>
  </si>
  <si>
    <t>OHIO</t>
  </si>
  <si>
    <t>JPN6156</t>
  </si>
  <si>
    <t>TRACER</t>
  </si>
  <si>
    <t>JPN6162</t>
  </si>
  <si>
    <t>HAURAKI</t>
  </si>
  <si>
    <t>JPN6184</t>
  </si>
  <si>
    <t>MORNING STAR</t>
  </si>
  <si>
    <t>JPN6185</t>
  </si>
  <si>
    <t>CENTRO</t>
  </si>
  <si>
    <t>JPN6190</t>
  </si>
  <si>
    <t>APPLE VI</t>
  </si>
  <si>
    <t>JPN6199</t>
  </si>
  <si>
    <t>BAFFI</t>
  </si>
  <si>
    <t>JPN6201</t>
  </si>
  <si>
    <t>NATIVE DANCER</t>
  </si>
  <si>
    <t>JPN6232</t>
  </si>
  <si>
    <t>GRAND BLUE</t>
  </si>
  <si>
    <t>JPN6275</t>
  </si>
  <si>
    <t>NOFUZO</t>
  </si>
  <si>
    <t>JPN6301</t>
  </si>
  <si>
    <t>SUNSPLASH</t>
  </si>
  <si>
    <t>JPN6309</t>
  </si>
  <si>
    <t>STAR OF BETHLEHEM</t>
  </si>
  <si>
    <t>JPN6312</t>
  </si>
  <si>
    <t>LEAD</t>
  </si>
  <si>
    <t>JPN6334</t>
  </si>
  <si>
    <t>ESPRIT</t>
  </si>
  <si>
    <t>CONTINUE II</t>
  </si>
  <si>
    <t>JPN6351</t>
  </si>
  <si>
    <t>JPN6352</t>
  </si>
  <si>
    <t>TICTAC</t>
  </si>
  <si>
    <t>JPN6370</t>
  </si>
  <si>
    <t>NJORD</t>
  </si>
  <si>
    <t>JPN6378</t>
  </si>
  <si>
    <t>MIWA</t>
  </si>
  <si>
    <t>JPN6383</t>
  </si>
  <si>
    <t>CRUX-V</t>
  </si>
  <si>
    <t>JPN6399</t>
  </si>
  <si>
    <t>NAPOLI</t>
  </si>
  <si>
    <t>JPN6401</t>
  </si>
  <si>
    <t>IRRESISTIBLE</t>
  </si>
  <si>
    <t>JPN6405</t>
  </si>
  <si>
    <t>MYSTIC-X</t>
  </si>
  <si>
    <t>JPN6409</t>
  </si>
  <si>
    <t>CENTURY FAST GP</t>
  </si>
  <si>
    <t>JPN6410</t>
  </si>
  <si>
    <t>BAMBINO</t>
  </si>
  <si>
    <t>JPN6411</t>
  </si>
  <si>
    <t>MOONLIGHT EXPRESS</t>
  </si>
  <si>
    <t>JPN6418</t>
  </si>
  <si>
    <t>B.B.SHANTY</t>
  </si>
  <si>
    <t>JPN6422</t>
  </si>
  <si>
    <t>U LA LA</t>
  </si>
  <si>
    <t>JPN6426</t>
  </si>
  <si>
    <t>JPN6451</t>
  </si>
  <si>
    <t>PAPAS4</t>
  </si>
  <si>
    <t>JPN6463</t>
  </si>
  <si>
    <t>MILESTONE</t>
  </si>
  <si>
    <t>JPN6471</t>
  </si>
  <si>
    <t>CONDITION GREEN 9</t>
  </si>
  <si>
    <t>JPN6474</t>
  </si>
  <si>
    <t>FIVE STAR</t>
  </si>
  <si>
    <t>JPN6500</t>
  </si>
  <si>
    <t>OREOS</t>
  </si>
  <si>
    <t>JPN6506</t>
  </si>
  <si>
    <t>KOKON 3</t>
  </si>
  <si>
    <t>JPN6507</t>
  </si>
  <si>
    <t>LIBERTY VII</t>
  </si>
  <si>
    <t>JPN6515</t>
  </si>
  <si>
    <t>NOTARI IV</t>
  </si>
  <si>
    <t>JPN6518</t>
  </si>
  <si>
    <t>CAVOK</t>
  </si>
  <si>
    <t>JPN6521</t>
  </si>
  <si>
    <t>DONNA</t>
  </si>
  <si>
    <t>NEUE ROVE</t>
  </si>
  <si>
    <t>JPN6531</t>
  </si>
  <si>
    <t>WINDWARD V</t>
  </si>
  <si>
    <t>JPN6532</t>
  </si>
  <si>
    <t>CALIPSO</t>
  </si>
  <si>
    <t>JPN6537</t>
  </si>
  <si>
    <t>ADONIS</t>
  </si>
  <si>
    <t>JPN6554</t>
  </si>
  <si>
    <t>CHAR CHAN V</t>
  </si>
  <si>
    <t>JPN6573</t>
  </si>
  <si>
    <t>AIR PEAK</t>
  </si>
  <si>
    <t>JPN6581</t>
  </si>
  <si>
    <t>JPN6582</t>
  </si>
  <si>
    <t>BLUE ANGEL</t>
  </si>
  <si>
    <t>JPN6585</t>
  </si>
  <si>
    <t>PEGASUS</t>
  </si>
  <si>
    <t>JPN6587</t>
  </si>
  <si>
    <t>KOURYU II</t>
  </si>
  <si>
    <t>JPN6590</t>
  </si>
  <si>
    <t>LE GRAND BLEU</t>
  </si>
  <si>
    <t>CAMARADES</t>
  </si>
  <si>
    <t>JPN6602</t>
  </si>
  <si>
    <t>JPN6605</t>
  </si>
  <si>
    <t>SLAINTE MHATH</t>
  </si>
  <si>
    <t>JPN6628</t>
  </si>
  <si>
    <t>FUCHUR II</t>
  </si>
  <si>
    <t>JPN6643</t>
  </si>
  <si>
    <t>SILK ROAD</t>
  </si>
  <si>
    <t>JPN6659</t>
  </si>
  <si>
    <t>LEPIN</t>
  </si>
  <si>
    <t>JPN6665</t>
  </si>
  <si>
    <t>JPN6666</t>
  </si>
  <si>
    <t>SELFISH GIRL</t>
  </si>
  <si>
    <t>JPN6672</t>
  </si>
  <si>
    <t>JOKER</t>
  </si>
  <si>
    <t>JPN6687</t>
  </si>
  <si>
    <t>MALOLO</t>
  </si>
  <si>
    <t>JPN6693</t>
  </si>
  <si>
    <t>SAMOA</t>
  </si>
  <si>
    <t>JPN3055</t>
  </si>
  <si>
    <t>ZETA</t>
  </si>
  <si>
    <t>JPN5118</t>
  </si>
  <si>
    <t>CORAL REEF</t>
  </si>
  <si>
    <t>JPN5644</t>
  </si>
  <si>
    <t>FONTAINE</t>
  </si>
  <si>
    <t>JPN6328</t>
  </si>
  <si>
    <t>EXOTIQUE</t>
  </si>
  <si>
    <t>JPN6565</t>
  </si>
  <si>
    <t>JAM</t>
  </si>
  <si>
    <t>BLACK JACK</t>
  </si>
  <si>
    <t>JPN1117</t>
  </si>
  <si>
    <t>ZEPHYR</t>
  </si>
  <si>
    <t>JPN2007</t>
  </si>
  <si>
    <t>TIBURON</t>
  </si>
  <si>
    <t>JPN3465</t>
  </si>
  <si>
    <t>UMIMARU VIC</t>
  </si>
  <si>
    <t>JPN4555</t>
  </si>
  <si>
    <t>KAYA</t>
  </si>
  <si>
    <t>JPN5132</t>
  </si>
  <si>
    <t>DANCE OF MAGIC</t>
  </si>
  <si>
    <t>JPN5797</t>
  </si>
  <si>
    <t>MARIANNE</t>
  </si>
  <si>
    <t>JPN6050</t>
  </si>
  <si>
    <t>VITTORIA</t>
  </si>
  <si>
    <t>JPN6269</t>
  </si>
  <si>
    <t>PASTIME2</t>
  </si>
  <si>
    <t>JPN6293</t>
  </si>
  <si>
    <t>BOOMERANG MJ</t>
  </si>
  <si>
    <t>JPN6698</t>
  </si>
  <si>
    <t>JPN6711</t>
  </si>
  <si>
    <t>GATLES III</t>
  </si>
  <si>
    <t>JPN6713</t>
  </si>
  <si>
    <t>ＩＲＣ２０１６取得艇は新ＴＣＣ、</t>
  </si>
  <si>
    <t>東海</t>
  </si>
  <si>
    <t>07/04/2016</t>
  </si>
  <si>
    <t>11/02/2016</t>
  </si>
  <si>
    <t>04/04/2016</t>
  </si>
  <si>
    <t>26/02/2016</t>
  </si>
  <si>
    <t>東海</t>
  </si>
  <si>
    <t>16/03/2016</t>
  </si>
  <si>
    <t>04/02/2016</t>
  </si>
  <si>
    <t>11/01/2016</t>
  </si>
  <si>
    <t>ARTEMIS</t>
  </si>
  <si>
    <t>JPN6307</t>
  </si>
  <si>
    <t>05/04/2016</t>
  </si>
  <si>
    <t>BAJITOFU 4</t>
  </si>
  <si>
    <t>26/01/2016</t>
  </si>
  <si>
    <t>23/03/2016</t>
  </si>
  <si>
    <t>JPN238</t>
  </si>
  <si>
    <t>07/03/2016</t>
  </si>
  <si>
    <t>30/03/2016</t>
  </si>
  <si>
    <t>08/03/2016</t>
  </si>
  <si>
    <t>CONDITION ONE</t>
  </si>
  <si>
    <t>CONDITION RED</t>
  </si>
  <si>
    <t>JPN6338</t>
  </si>
  <si>
    <t>JPN188</t>
  </si>
  <si>
    <t>08/04/2016</t>
  </si>
  <si>
    <t>SUPER WAVE VI</t>
  </si>
  <si>
    <t>JPN5550</t>
  </si>
  <si>
    <t>JPN6772</t>
  </si>
  <si>
    <t>12/01/2016</t>
  </si>
  <si>
    <t>FUURAIBOU</t>
  </si>
  <si>
    <t>09/03/2016</t>
  </si>
  <si>
    <t>HANAMIZUKI</t>
  </si>
  <si>
    <t>25/01/2016</t>
  </si>
  <si>
    <t>JPN372</t>
  </si>
  <si>
    <t>JPN321</t>
  </si>
  <si>
    <t>KINE KINE 30</t>
  </si>
  <si>
    <t>KUROSHIO V</t>
  </si>
  <si>
    <t>JPN6766</t>
  </si>
  <si>
    <t>LAHAINA</t>
  </si>
  <si>
    <t>LIBECCIO</t>
  </si>
  <si>
    <t>JPN6739</t>
  </si>
  <si>
    <t>17/03/2016</t>
  </si>
  <si>
    <t>06/04/2016</t>
  </si>
  <si>
    <t>JPN6757</t>
  </si>
  <si>
    <t>MORE</t>
  </si>
  <si>
    <t>JPN6743</t>
  </si>
  <si>
    <t>NAONAO CARRERA S</t>
  </si>
  <si>
    <t>JPN6139</t>
  </si>
  <si>
    <t>25/02/2016</t>
  </si>
  <si>
    <t>OCEAN KIDS M</t>
  </si>
  <si>
    <t>JPN6723</t>
  </si>
  <si>
    <t>JPN6760</t>
  </si>
  <si>
    <t>JPN199</t>
  </si>
  <si>
    <t>SEA FALCON</t>
  </si>
  <si>
    <t>JPN777</t>
  </si>
  <si>
    <t>PROMINENTE</t>
  </si>
  <si>
    <t>JPN6690</t>
  </si>
  <si>
    <t>JPN150</t>
  </si>
  <si>
    <t>JPN6776</t>
  </si>
  <si>
    <t>SPARKY RACING</t>
  </si>
  <si>
    <t>JPN6730</t>
  </si>
  <si>
    <t>JPN233</t>
  </si>
  <si>
    <t>T DRACONIS</t>
  </si>
  <si>
    <t>JPN6753</t>
  </si>
  <si>
    <t>TAM</t>
  </si>
  <si>
    <t>JPN6125</t>
  </si>
  <si>
    <t>JPN380</t>
  </si>
  <si>
    <t>THREEBOND</t>
  </si>
  <si>
    <t>JPN6335</t>
  </si>
  <si>
    <t>15/02/2016</t>
  </si>
  <si>
    <t>THUNDER BIRD II</t>
  </si>
  <si>
    <t>JPN6588</t>
  </si>
  <si>
    <t>TRU BLU</t>
  </si>
  <si>
    <t>TWINKLE STAR</t>
  </si>
  <si>
    <t>JPN6751</t>
  </si>
  <si>
    <t>ZENZO MARU</t>
  </si>
  <si>
    <t>JPN6470</t>
  </si>
  <si>
    <r>
      <t>T</t>
    </r>
    <r>
      <rPr>
        <sz val="10"/>
        <rFont val="ＭＳ Ｐゴシック"/>
        <family val="3"/>
      </rPr>
      <t>RS</t>
    </r>
  </si>
  <si>
    <t>ｾｰﾙNo</t>
  </si>
  <si>
    <t>TYPE</t>
  </si>
  <si>
    <r>
      <t>M</t>
    </r>
    <r>
      <rPr>
        <sz val="10"/>
        <rFont val="ＭＳ Ｐゴシック"/>
        <family val="3"/>
      </rPr>
      <t>RC</t>
    </r>
  </si>
  <si>
    <t>Bell ８</t>
  </si>
  <si>
    <t>Hayashi32</t>
  </si>
  <si>
    <t>Hananoya Ⅱ</t>
  </si>
  <si>
    <r>
      <t>Yamaha 2</t>
    </r>
    <r>
      <rPr>
        <sz val="10"/>
        <rFont val="ＭＳ Ｐゴシック"/>
        <family val="3"/>
      </rPr>
      <t>6ⅡS</t>
    </r>
  </si>
  <si>
    <t>Iluka</t>
  </si>
  <si>
    <t>SYC</t>
  </si>
  <si>
    <r>
      <t>D</t>
    </r>
    <r>
      <rPr>
        <sz val="10"/>
        <rFont val="ＭＳ Ｐゴシック"/>
        <family val="3"/>
      </rPr>
      <t>elphia33.3</t>
    </r>
  </si>
  <si>
    <t>SLMYC</t>
  </si>
  <si>
    <t>SCR</t>
  </si>
  <si>
    <t>ＡＹＡ</t>
  </si>
  <si>
    <t>AMAGI</t>
  </si>
  <si>
    <t>WATANABE 33 Classic</t>
  </si>
  <si>
    <t>HELIOS</t>
  </si>
  <si>
    <t>PIONIER 10 MOD</t>
  </si>
  <si>
    <t>MISTRAL 4</t>
  </si>
  <si>
    <t>YAMAHA31S</t>
  </si>
  <si>
    <t>FLANKER</t>
  </si>
  <si>
    <t>LIDGARD 38R/C</t>
  </si>
  <si>
    <r>
      <t>J</t>
    </r>
    <r>
      <rPr>
        <sz val="10"/>
        <rFont val="ＭＳ Ｐゴシック"/>
        <family val="3"/>
      </rPr>
      <t>oker.Jr</t>
    </r>
  </si>
  <si>
    <r>
      <t>E</t>
    </r>
    <r>
      <rPr>
        <sz val="10"/>
        <rFont val="ＭＳ Ｐゴシック"/>
        <family val="3"/>
      </rPr>
      <t>lliot9</t>
    </r>
  </si>
  <si>
    <t>Seam 31Ⅱ</t>
  </si>
  <si>
    <t>MCC</t>
  </si>
  <si>
    <t>FAIR　WIND</t>
  </si>
  <si>
    <t>TSUBOI IMS 1030 MOD</t>
  </si>
  <si>
    <r>
      <t>R</t>
    </r>
    <r>
      <rPr>
        <sz val="10"/>
        <rFont val="ＭＳ Ｐゴシック"/>
        <family val="3"/>
      </rPr>
      <t>unnerⅡ</t>
    </r>
  </si>
  <si>
    <r>
      <t xml:space="preserve">Yamaha </t>
    </r>
    <r>
      <rPr>
        <sz val="10"/>
        <rFont val="ＭＳ Ｐゴシック"/>
        <family val="3"/>
      </rPr>
      <t>30S</t>
    </r>
    <r>
      <rPr>
        <sz val="10"/>
        <rFont val="ＭＳ Ｐゴシック"/>
        <family val="3"/>
      </rPr>
      <t>II</t>
    </r>
  </si>
  <si>
    <r>
      <t>S</t>
    </r>
    <r>
      <rPr>
        <sz val="10"/>
        <rFont val="ＭＳ Ｐゴシック"/>
        <family val="3"/>
      </rPr>
      <t>AIKI</t>
    </r>
  </si>
  <si>
    <r>
      <t>F</t>
    </r>
    <r>
      <rPr>
        <sz val="10"/>
        <rFont val="ＭＳ Ｐゴシック"/>
        <family val="3"/>
      </rPr>
      <t>IRST 34.7</t>
    </r>
  </si>
  <si>
    <r>
      <t>Akkochan</t>
    </r>
    <r>
      <rPr>
        <sz val="10"/>
        <rFont val="ＭＳ Ｐゴシック"/>
        <family val="3"/>
      </rPr>
      <t>DX</t>
    </r>
  </si>
  <si>
    <r>
      <t>Y</t>
    </r>
    <r>
      <rPr>
        <sz val="10"/>
        <rFont val="ＭＳ Ｐゴシック"/>
        <family val="3"/>
      </rPr>
      <t>amaha34EX</t>
    </r>
  </si>
  <si>
    <r>
      <t>K</t>
    </r>
    <r>
      <rPr>
        <sz val="10"/>
        <rFont val="ＭＳ Ｐゴシック"/>
        <family val="3"/>
      </rPr>
      <t>LC</t>
    </r>
    <r>
      <rPr>
        <sz val="10"/>
        <rFont val="ＭＳ Ｐゴシック"/>
        <family val="3"/>
      </rPr>
      <t>Bengal-7</t>
    </r>
  </si>
  <si>
    <r>
      <t>H</t>
    </r>
    <r>
      <rPr>
        <sz val="10"/>
        <rFont val="ＭＳ Ｐゴシック"/>
        <family val="3"/>
      </rPr>
      <t>oneyBee</t>
    </r>
  </si>
  <si>
    <r>
      <t>A</t>
    </r>
    <r>
      <rPr>
        <sz val="10"/>
        <rFont val="ＭＳ Ｐゴシック"/>
        <family val="3"/>
      </rPr>
      <t>ries</t>
    </r>
  </si>
  <si>
    <t>EDV9</t>
  </si>
  <si>
    <t>Armis 5</t>
  </si>
  <si>
    <t>J/V9.6CR</t>
  </si>
  <si>
    <r>
      <t>E</t>
    </r>
    <r>
      <rPr>
        <sz val="10"/>
        <rFont val="ＭＳ Ｐゴシック"/>
        <family val="3"/>
      </rPr>
      <t>'chelles</t>
    </r>
  </si>
  <si>
    <r>
      <t xml:space="preserve">First </t>
    </r>
    <r>
      <rPr>
        <sz val="10"/>
        <rFont val="ＭＳ Ｐゴシック"/>
        <family val="3"/>
      </rPr>
      <t>285</t>
    </r>
  </si>
  <si>
    <r>
      <t>Boomerang</t>
    </r>
    <r>
      <rPr>
        <sz val="10"/>
        <rFont val="ＭＳ Ｐゴシック"/>
        <family val="3"/>
      </rPr>
      <t xml:space="preserve"> KY</t>
    </r>
  </si>
  <si>
    <t>Ciervo</t>
  </si>
  <si>
    <r>
      <t>N</t>
    </r>
    <r>
      <rPr>
        <sz val="10"/>
        <rFont val="ＭＳ Ｐゴシック"/>
        <family val="3"/>
      </rPr>
      <t>arumi</t>
    </r>
  </si>
  <si>
    <r>
      <t>J</t>
    </r>
    <r>
      <rPr>
        <sz val="10"/>
        <rFont val="ＭＳ Ｐゴシック"/>
        <family val="3"/>
      </rPr>
      <t>92</t>
    </r>
  </si>
  <si>
    <t>ＣHEＳＴＮＵＴ　Ⅵ</t>
  </si>
  <si>
    <t>YAMAHA30SN</t>
  </si>
  <si>
    <r>
      <t>U</t>
    </r>
    <r>
      <rPr>
        <sz val="10"/>
        <rFont val="ＭＳ Ｐゴシック"/>
        <family val="3"/>
      </rPr>
      <t>raler</t>
    </r>
  </si>
  <si>
    <r>
      <t>A</t>
    </r>
    <r>
      <rPr>
        <sz val="10"/>
        <rFont val="ＭＳ Ｐゴシック"/>
        <family val="3"/>
      </rPr>
      <t>houdori</t>
    </r>
    <r>
      <rPr>
        <sz val="10"/>
        <rFont val="ＭＳ Ｐゴシック"/>
        <family val="3"/>
      </rPr>
      <t xml:space="preserve"> III</t>
    </r>
  </si>
  <si>
    <t>SUN FAST 36</t>
  </si>
  <si>
    <r>
      <t>K</t>
    </r>
    <r>
      <rPr>
        <sz val="10"/>
        <rFont val="ＭＳ Ｐゴシック"/>
        <family val="3"/>
      </rPr>
      <t>er40</t>
    </r>
  </si>
  <si>
    <t>YAMAHA4０RK</t>
  </si>
  <si>
    <t>JUGEMU</t>
  </si>
  <si>
    <t>FARR 34</t>
  </si>
  <si>
    <r>
      <t>M</t>
    </r>
    <r>
      <rPr>
        <sz val="10"/>
        <rFont val="ＭＳ Ｐゴシック"/>
        <family val="3"/>
      </rPr>
      <t>oossy-Tie</t>
    </r>
  </si>
  <si>
    <t>1D 35</t>
  </si>
  <si>
    <r>
      <t>S</t>
    </r>
    <r>
      <rPr>
        <sz val="10"/>
        <rFont val="ＭＳ Ｐゴシック"/>
        <family val="3"/>
      </rPr>
      <t>hikadai</t>
    </r>
  </si>
  <si>
    <t xml:space="preserve">Yamaha 33S   </t>
  </si>
  <si>
    <r>
      <t>S</t>
    </r>
    <r>
      <rPr>
        <sz val="10"/>
        <rFont val="ＭＳ Ｐゴシック"/>
        <family val="3"/>
      </rPr>
      <t>haraku</t>
    </r>
  </si>
  <si>
    <r>
      <t>N</t>
    </r>
    <r>
      <rPr>
        <sz val="10"/>
        <rFont val="ＭＳ Ｐゴシック"/>
        <family val="3"/>
      </rPr>
      <t>/M9.5</t>
    </r>
  </si>
  <si>
    <t>MASTER PIECE</t>
  </si>
  <si>
    <t>High Tension</t>
  </si>
  <si>
    <r>
      <t>S</t>
    </r>
    <r>
      <rPr>
        <sz val="10"/>
        <rFont val="ＭＳ Ｐゴシック"/>
        <family val="3"/>
      </rPr>
      <t>eedⅤ</t>
    </r>
  </si>
  <si>
    <t xml:space="preserve">TRIPP 36 </t>
  </si>
  <si>
    <t>ANNEX V</t>
  </si>
  <si>
    <t>Sea Falcon</t>
  </si>
  <si>
    <r>
      <t>X</t>
    </r>
    <r>
      <rPr>
        <sz val="10"/>
        <rFont val="ＭＳ Ｐゴシック"/>
        <family val="3"/>
      </rPr>
      <t>-35</t>
    </r>
  </si>
  <si>
    <r>
      <t>S</t>
    </r>
    <r>
      <rPr>
        <sz val="10"/>
        <rFont val="ＭＳ Ｐゴシック"/>
        <family val="3"/>
      </rPr>
      <t>udareno</t>
    </r>
  </si>
  <si>
    <t>hayashi 990</t>
  </si>
  <si>
    <t>SHALLON V</t>
  </si>
  <si>
    <t>VITE 31 FK</t>
  </si>
  <si>
    <r>
      <t>H</t>
    </r>
    <r>
      <rPr>
        <sz val="10"/>
        <rFont val="ＭＳ Ｐゴシック"/>
        <family val="3"/>
      </rPr>
      <t>ope</t>
    </r>
  </si>
  <si>
    <r>
      <t>E</t>
    </r>
    <r>
      <rPr>
        <sz val="10"/>
        <rFont val="ＭＳ Ｐゴシック"/>
        <family val="3"/>
      </rPr>
      <t>leve</t>
    </r>
  </si>
  <si>
    <r>
      <t>First 3</t>
    </r>
    <r>
      <rPr>
        <sz val="10"/>
        <rFont val="ＭＳ Ｐゴシック"/>
        <family val="3"/>
      </rPr>
      <t>1.7</t>
    </r>
  </si>
  <si>
    <r>
      <t>H</t>
    </r>
    <r>
      <rPr>
        <sz val="10"/>
        <rFont val="ＭＳ Ｐゴシック"/>
        <family val="3"/>
      </rPr>
      <t>AYABUSA</t>
    </r>
  </si>
  <si>
    <r>
      <t>F</t>
    </r>
    <r>
      <rPr>
        <sz val="10"/>
        <rFont val="ＭＳ Ｐゴシック"/>
        <family val="3"/>
      </rPr>
      <t>ar727</t>
    </r>
  </si>
  <si>
    <r>
      <t>V</t>
    </r>
    <r>
      <rPr>
        <sz val="10"/>
        <rFont val="ＭＳ Ｐゴシック"/>
        <family val="3"/>
      </rPr>
      <t>alencia</t>
    </r>
  </si>
  <si>
    <r>
      <t>S</t>
    </r>
    <r>
      <rPr>
        <sz val="10"/>
        <rFont val="ＭＳ Ｐゴシック"/>
        <family val="3"/>
      </rPr>
      <t>alona34</t>
    </r>
  </si>
  <si>
    <t>OASIS</t>
  </si>
  <si>
    <t>SWAN 40 (92)</t>
  </si>
  <si>
    <t>Shikamaru</t>
  </si>
  <si>
    <r>
      <t>Yamaha 2</t>
    </r>
    <r>
      <rPr>
        <sz val="10"/>
        <rFont val="ＭＳ Ｐゴシック"/>
        <family val="3"/>
      </rPr>
      <t>6C</t>
    </r>
  </si>
  <si>
    <t>Yuki</t>
  </si>
  <si>
    <t>A27</t>
  </si>
  <si>
    <t>BlueMooon</t>
  </si>
  <si>
    <t>Joker</t>
  </si>
  <si>
    <t>Ｘ41</t>
  </si>
  <si>
    <r>
      <t>Boomerang</t>
    </r>
    <r>
      <rPr>
        <sz val="10"/>
        <rFont val="ＭＳ Ｐゴシック"/>
        <family val="3"/>
      </rPr>
      <t xml:space="preserve"> MJ</t>
    </r>
  </si>
  <si>
    <t>Seascape 27</t>
  </si>
  <si>
    <t>Sparky Racing</t>
  </si>
  <si>
    <t>C&amp;C30</t>
  </si>
  <si>
    <r>
      <t>W</t>
    </r>
    <r>
      <rPr>
        <sz val="10"/>
        <rFont val="ＭＳ Ｐゴシック"/>
        <family val="3"/>
      </rPr>
      <t>inndMessageⅡ</t>
    </r>
  </si>
  <si>
    <t>First 3３．７</t>
  </si>
  <si>
    <t xml:space="preserve"> Class 40 Rogers </t>
  </si>
  <si>
    <r>
      <t>I</t>
    </r>
    <r>
      <rPr>
        <sz val="10"/>
        <rFont val="ＭＳ Ｐゴシック"/>
        <family val="3"/>
      </rPr>
      <t>yasaka</t>
    </r>
  </si>
  <si>
    <t>Aiolos 26</t>
  </si>
  <si>
    <t>ASAMA</t>
  </si>
  <si>
    <t>Ｓ→小島→豊橋→梶島→豊橋→小島→Ｆ</t>
  </si>
  <si>
    <t>RET</t>
  </si>
  <si>
    <t>MCC</t>
  </si>
  <si>
    <t>ＭＣＣｶｯﾌﾟ(早朝)</t>
  </si>
  <si>
    <t>Iyasaka</t>
  </si>
  <si>
    <t>Aiolos 26</t>
  </si>
  <si>
    <t>Armis 5</t>
  </si>
  <si>
    <t>J/V9.6CR</t>
  </si>
  <si>
    <t>予想より風のない中を5艇がスタート、いち早くスピンアップしたホーネットが一番手で進む。
小島を過ぎてから風は一段と落ちてさらに前からとなってしまった。
その後の風が後続から吹き出し仏を過ぎ蒲郡ブイの沖辺りで6艇が団子状態に
トップはホーネットからアルミス、ダンシングに変わりベベが食いつこうとする様子。この時ホーネットは最下位に下がってしまった。
再スタート状態で一番有利はコミッティーのｽｰﾊﾟｰｳｪｰﾌﾞ、そしてレーティングの低い弥栄どんな展開になるか…・
風は南からきて豊橋ブイはアルミス、ホーネット、ダンシングの順にその後は先行艇有利になり後続の3艇には厳しい風になってしまった。
その後も一進一退、風は上がらず梶島のトップ廻航が12時前、かなり遅い展開だ。アルミス、ホーネット、ダンシングと続いた。
復路はスピンを展開し・・・・でも風は上がらず相変わらずスピードは乗らない。後続艇は弥栄、ウェーブ、ベベの順で回航したが復路の途中で2艇はリタイヤしてしまった。
結果は最後まで頑張った弥栄の粘り勝、おめでとうございます。
航跡で確認すれば復路はアルミスが２時間１８分に対し弥栄は２時間１７分でフィニッシュ。良い走りでしたね。
回航マーク別の修正時間、順位をまとめました。</t>
  </si>
  <si>
    <t>往路豊橋マーク</t>
  </si>
  <si>
    <t>梶島マーク</t>
  </si>
  <si>
    <t>復路豊橋マーク</t>
  </si>
  <si>
    <t>フィニッシュ</t>
  </si>
  <si>
    <t>弥栄がよく粘り逆転しました。</t>
  </si>
  <si>
    <t>後続艇が追いついて再スタート状態、コミッティー参加のSWは大満足。</t>
  </si>
  <si>
    <t>豊橋―梶島</t>
  </si>
  <si>
    <t>梶島―豊橋</t>
  </si>
  <si>
    <t>豊橋―フィニッシュ</t>
  </si>
  <si>
    <t>順位</t>
  </si>
  <si>
    <t>9時、豊橋マーク手前で団子状態。左から黄ベベ青DB紺SW赤ｱﾙﾐｽ黒弥栄緑ﾎｰﾈｯﾄ</t>
  </si>
  <si>
    <r>
      <t>9時半、豊橋マーク廻航。左から赤ｱﾙﾐｽ緑ﾎｰﾈｯﾄ青</t>
    </r>
    <r>
      <rPr>
        <sz val="10"/>
        <rFont val="ＭＳ Ｐゴシック"/>
        <family val="3"/>
      </rPr>
      <t>DB紺SW黄ベベ（マーク下）黒弥栄</t>
    </r>
  </si>
  <si>
    <t>風がなくヘディングもマチマチ。豊橋マークは左下方向。</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</si>
</sst>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
    <numFmt numFmtId="179" formatCode="[&lt;=999]000;[&lt;=99999]000\-00;000\-0000"/>
    <numFmt numFmtId="180" formatCode="0_);[Red]\(0\)"/>
    <numFmt numFmtId="181" formatCode="0_ ;[Red]\-0\ "/>
    <numFmt numFmtId="182" formatCode="0.00000"/>
    <numFmt numFmtId="183" formatCode="0.0_ ;[Red]\-0.0\ "/>
    <numFmt numFmtId="184" formatCode="0.0000_);[Red]\(0.0000\)"/>
    <numFmt numFmtId="185" formatCode="0.0000_ "/>
    <numFmt numFmtId="186" formatCode="&quot;Yes&quot;;&quot;Yes&quot;;&quot;No&quot;"/>
    <numFmt numFmtId="187" formatCode="&quot;True&quot;;&quot;True&quot;;&quot;False&quot;"/>
    <numFmt numFmtId="188" formatCode="&quot;On&quot;;&quot;On&quot;;&quot;Off&quot;"/>
    <numFmt numFmtId="189" formatCode="[$€-2]\ #,##0.00_);[Red]\([$€-2]\ #,##0.00\)"/>
    <numFmt numFmtId="190" formatCode="0.0_ "/>
    <numFmt numFmtId="191" formatCode="0.0_);[Red]\(0.0\)"/>
    <numFmt numFmtId="192" formatCode="0.00_);[Red]\(0.00\)"/>
    <numFmt numFmtId="193" formatCode="0_ "/>
    <numFmt numFmtId="194" formatCode="0.000_ "/>
    <numFmt numFmtId="195" formatCode="0.000_);[Red]\(0.000\)"/>
    <numFmt numFmtId="196" formatCode="h:mm:ss;@"/>
    <numFmt numFmtId="197" formatCode="0.00_ "/>
  </numFmts>
  <fonts count="30">
    <font>
      <sz val="10"/>
      <name val="ＭＳ Ｐゴシック"/>
      <family val="3"/>
    </font>
    <font>
      <sz val="6"/>
      <name val="ＭＳ Ｐゴシック"/>
      <family val="3"/>
    </font>
    <font>
      <u val="single"/>
      <sz val="11.8"/>
      <color indexed="12"/>
      <name val="ＭＳ Ｐゴシック"/>
      <family val="3"/>
    </font>
    <font>
      <u val="single"/>
      <sz val="11.8"/>
      <color indexed="36"/>
      <name val="ＭＳ Ｐゴシック"/>
      <family val="3"/>
    </font>
    <font>
      <sz val="10"/>
      <color indexed="9"/>
      <name val="ＭＳ Ｐゴシック"/>
      <family val="3"/>
    </font>
    <font>
      <sz val="11"/>
      <name val="ＭＳ Ｐゴシック"/>
      <family val="3"/>
    </font>
    <font>
      <b/>
      <sz val="10"/>
      <name val="ＭＳ Ｐゴシック"/>
      <family val="3"/>
    </font>
    <font>
      <b/>
      <sz val="9"/>
      <name val="ＭＳ Ｐゴシック"/>
      <family val="3"/>
    </font>
    <font>
      <sz val="9"/>
      <name val="ＭＳ Ｐゴシック"/>
      <family val="3"/>
    </font>
    <font>
      <sz val="10"/>
      <name val="ＭＳ ゴシック"/>
      <family val="3"/>
    </font>
    <font>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1" fillId="0" borderId="0" applyNumberFormat="0" applyFill="0" applyBorder="0" applyAlignment="0" applyProtection="0"/>
    <xf numFmtId="0" fontId="22"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16" fillId="3" borderId="0" applyNumberFormat="0" applyBorder="0" applyAlignment="0" applyProtection="0"/>
    <xf numFmtId="0" fontId="20"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5" fillId="0" borderId="8" applyNumberFormat="0" applyFill="0" applyAlignment="0" applyProtection="0"/>
    <xf numFmtId="0" fontId="19"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5" fillId="0" borderId="0">
      <alignment/>
      <protection/>
    </xf>
    <xf numFmtId="0" fontId="5" fillId="0" borderId="0">
      <alignment vertical="center"/>
      <protection/>
    </xf>
    <xf numFmtId="0" fontId="3" fillId="0" borderId="0" applyNumberFormat="0" applyFill="0" applyBorder="0" applyAlignment="0" applyProtection="0"/>
    <xf numFmtId="0" fontId="15" fillId="4" borderId="0" applyNumberFormat="0" applyBorder="0" applyAlignment="0" applyProtection="0"/>
  </cellStyleXfs>
  <cellXfs count="255">
    <xf numFmtId="0" fontId="0" fillId="0" borderId="0" xfId="0" applyAlignment="1">
      <alignment/>
    </xf>
    <xf numFmtId="0" fontId="0" fillId="0" borderId="1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pplyProtection="1">
      <alignment/>
      <protection locked="0"/>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180" fontId="0" fillId="0" borderId="0" xfId="0" applyNumberFormat="1" applyFont="1" applyFill="1" applyBorder="1" applyAlignment="1">
      <alignment horizontal="center"/>
    </xf>
    <xf numFmtId="0" fontId="0" fillId="0" borderId="0" xfId="0" applyFont="1" applyFill="1" applyBorder="1" applyAlignment="1">
      <alignment horizontal="center"/>
    </xf>
    <xf numFmtId="180" fontId="0" fillId="0" borderId="0" xfId="0" applyNumberFormat="1" applyFont="1" applyFill="1" applyBorder="1" applyAlignment="1">
      <alignment horizontal="center"/>
    </xf>
    <xf numFmtId="0" fontId="0" fillId="0" borderId="10" xfId="0" applyFont="1" applyBorder="1" applyAlignment="1">
      <alignment/>
    </xf>
    <xf numFmtId="0" fontId="4" fillId="0" borderId="10" xfId="0" applyFont="1" applyBorder="1" applyAlignment="1" applyProtection="1">
      <alignment/>
      <protection/>
    </xf>
    <xf numFmtId="0" fontId="0" fillId="0" borderId="10" xfId="0" applyFont="1" applyFill="1" applyBorder="1" applyAlignment="1">
      <alignment horizontal="center"/>
    </xf>
    <xf numFmtId="0" fontId="0" fillId="0" borderId="10" xfId="0" applyFont="1" applyFill="1" applyBorder="1" applyAlignment="1">
      <alignment vertical="center"/>
    </xf>
    <xf numFmtId="21" fontId="0" fillId="0" borderId="10" xfId="0" applyNumberFormat="1"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1" xfId="0" applyFont="1" applyBorder="1" applyAlignment="1" applyProtection="1">
      <alignment/>
      <protection locked="0"/>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6" xfId="0" applyFont="1" applyBorder="1" applyAlignment="1">
      <alignment horizontal="center"/>
    </xf>
    <xf numFmtId="0" fontId="4" fillId="0" borderId="12" xfId="0" applyFont="1" applyBorder="1" applyAlignment="1" applyProtection="1">
      <alignment horizontal="center"/>
      <protection/>
    </xf>
    <xf numFmtId="0" fontId="0" fillId="0" borderId="17" xfId="0" applyFont="1" applyBorder="1" applyAlignment="1">
      <alignment horizontal="center"/>
    </xf>
    <xf numFmtId="0" fontId="0" fillId="0" borderId="18" xfId="0" applyFont="1" applyFill="1" applyBorder="1" applyAlignment="1">
      <alignment horizontal="center"/>
    </xf>
    <xf numFmtId="180" fontId="0" fillId="0" borderId="10" xfId="0" applyNumberFormat="1" applyFont="1" applyFill="1" applyBorder="1" applyAlignment="1">
      <alignment horizontal="center"/>
    </xf>
    <xf numFmtId="0" fontId="0" fillId="0" borderId="17" xfId="0" applyFont="1" applyFill="1" applyBorder="1" applyAlignment="1" applyProtection="1">
      <alignment horizontal="left"/>
      <protection locked="0"/>
    </xf>
    <xf numFmtId="0" fontId="0" fillId="0" borderId="0" xfId="0" applyFont="1" applyFill="1" applyBorder="1" applyAlignment="1">
      <alignment/>
    </xf>
    <xf numFmtId="0" fontId="0" fillId="0" borderId="0" xfId="0" applyFont="1" applyFill="1" applyBorder="1" applyAlignment="1">
      <alignment/>
    </xf>
    <xf numFmtId="0" fontId="0" fillId="0" borderId="11"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4" fillId="0" borderId="12"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180" fontId="0" fillId="0" borderId="10" xfId="0" applyNumberFormat="1" applyFont="1" applyFill="1" applyBorder="1" applyAlignment="1" applyProtection="1">
      <alignment horizontal="center"/>
      <protection locked="0"/>
    </xf>
    <xf numFmtId="0" fontId="0" fillId="0" borderId="0" xfId="0" applyFill="1" applyBorder="1" applyAlignment="1">
      <alignment/>
    </xf>
    <xf numFmtId="0" fontId="0" fillId="0" borderId="0" xfId="0" applyFont="1" applyFill="1" applyBorder="1" applyAlignment="1">
      <alignment horizontal="left"/>
    </xf>
    <xf numFmtId="0" fontId="0" fillId="0" borderId="10" xfId="0" applyFill="1" applyBorder="1" applyAlignment="1">
      <alignment/>
    </xf>
    <xf numFmtId="190" fontId="0" fillId="0" borderId="0" xfId="0" applyNumberFormat="1" applyFont="1" applyFill="1" applyBorder="1" applyAlignment="1">
      <alignment horizontal="right"/>
    </xf>
    <xf numFmtId="0" fontId="0" fillId="0" borderId="10" xfId="0" applyFill="1" applyBorder="1" applyAlignment="1">
      <alignment/>
    </xf>
    <xf numFmtId="0" fontId="0" fillId="0" borderId="12" xfId="0" applyFont="1" applyFill="1" applyBorder="1" applyAlignment="1">
      <alignment horizontal="center"/>
    </xf>
    <xf numFmtId="0" fontId="0" fillId="0" borderId="10" xfId="0" applyFont="1" applyBorder="1" applyAlignment="1">
      <alignment vertical="center"/>
    </xf>
    <xf numFmtId="0" fontId="0" fillId="0" borderId="10" xfId="0" applyFont="1" applyFill="1" applyBorder="1" applyAlignment="1">
      <alignment/>
    </xf>
    <xf numFmtId="0" fontId="0" fillId="0" borderId="10" xfId="0" applyFont="1" applyBorder="1" applyAlignment="1">
      <alignment/>
    </xf>
    <xf numFmtId="0" fontId="0" fillId="0" borderId="10" xfId="0" applyFont="1" applyBorder="1" applyAlignment="1">
      <alignment/>
    </xf>
    <xf numFmtId="184" fontId="0" fillId="0" borderId="0" xfId="0" applyNumberFormat="1" applyFont="1" applyFill="1" applyBorder="1" applyAlignment="1">
      <alignment horizontal="center"/>
    </xf>
    <xf numFmtId="0" fontId="0" fillId="0" borderId="19" xfId="0" applyFont="1" applyBorder="1" applyAlignment="1">
      <alignment horizontal="center"/>
    </xf>
    <xf numFmtId="0" fontId="0" fillId="0" borderId="19" xfId="0" applyFont="1" applyFill="1" applyBorder="1" applyAlignment="1">
      <alignment horizontal="center" vertical="center"/>
    </xf>
    <xf numFmtId="0" fontId="0" fillId="0" borderId="19" xfId="0" applyFont="1" applyFill="1" applyBorder="1" applyAlignment="1">
      <alignment horizontal="center"/>
    </xf>
    <xf numFmtId="0" fontId="0" fillId="3" borderId="0" xfId="0" applyFont="1" applyFill="1" applyBorder="1" applyAlignment="1">
      <alignment horizontal="center"/>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24" borderId="0" xfId="0" applyFont="1" applyFill="1" applyBorder="1" applyAlignment="1">
      <alignment/>
    </xf>
    <xf numFmtId="0" fontId="0" fillId="3" borderId="20" xfId="0" applyFont="1" applyFill="1" applyBorder="1" applyAlignment="1">
      <alignment horizontal="left"/>
    </xf>
    <xf numFmtId="0" fontId="0" fillId="3" borderId="11" xfId="0" applyFont="1" applyFill="1" applyBorder="1" applyAlignment="1">
      <alignment/>
    </xf>
    <xf numFmtId="0" fontId="0" fillId="3" borderId="11" xfId="0"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center"/>
    </xf>
    <xf numFmtId="180" fontId="0" fillId="0" borderId="20" xfId="0" applyNumberFormat="1" applyFont="1" applyFill="1" applyBorder="1" applyAlignment="1" applyProtection="1">
      <alignment horizontal="center"/>
      <protection locked="0"/>
    </xf>
    <xf numFmtId="0" fontId="0" fillId="0" borderId="11" xfId="0" applyFont="1" applyFill="1" applyBorder="1" applyAlignment="1" applyProtection="1">
      <alignment horizontal="left"/>
      <protection locked="0"/>
    </xf>
    <xf numFmtId="0" fontId="0" fillId="0" borderId="0" xfId="0" applyFont="1" applyFill="1" applyBorder="1" applyAlignment="1" applyProtection="1">
      <alignment/>
      <protection locked="0"/>
    </xf>
    <xf numFmtId="180" fontId="0" fillId="0" borderId="16" xfId="0" applyNumberFormat="1" applyFont="1"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17" xfId="0" applyFont="1" applyFill="1" applyBorder="1" applyAlignment="1" applyProtection="1">
      <alignment horizontal="center"/>
      <protection locked="0"/>
    </xf>
    <xf numFmtId="180" fontId="0" fillId="0" borderId="16" xfId="0" applyNumberFormat="1" applyFont="1" applyFill="1" applyBorder="1" applyAlignment="1">
      <alignment horizontal="center"/>
    </xf>
    <xf numFmtId="191" fontId="0" fillId="0" borderId="14" xfId="0" applyNumberFormat="1" applyFont="1" applyFill="1" applyBorder="1" applyAlignment="1">
      <alignment horizontal="center"/>
    </xf>
    <xf numFmtId="180" fontId="0" fillId="0" borderId="21" xfId="0" applyNumberFormat="1" applyFont="1" applyFill="1" applyBorder="1" applyAlignment="1">
      <alignment horizontal="center"/>
    </xf>
    <xf numFmtId="0" fontId="0" fillId="0" borderId="10" xfId="0" applyFill="1" applyBorder="1" applyAlignment="1" applyProtection="1">
      <alignment horizontal="center"/>
      <protection locked="0"/>
    </xf>
    <xf numFmtId="180" fontId="0" fillId="0" borderId="22" xfId="0" applyNumberFormat="1" applyFont="1" applyFill="1" applyBorder="1" applyAlignment="1">
      <alignment horizontal="center"/>
    </xf>
    <xf numFmtId="21" fontId="0" fillId="0" borderId="10" xfId="0" applyNumberFormat="1" applyFont="1" applyFill="1" applyBorder="1" applyAlignment="1">
      <alignment horizontal="center"/>
    </xf>
    <xf numFmtId="21" fontId="0" fillId="0" borderId="10" xfId="0" applyNumberFormat="1" applyFont="1" applyFill="1" applyBorder="1" applyAlignment="1">
      <alignment horizontal="center"/>
    </xf>
    <xf numFmtId="0" fontId="0" fillId="3" borderId="16" xfId="0" applyFont="1" applyFill="1" applyBorder="1" applyAlignment="1">
      <alignment horizontal="left"/>
    </xf>
    <xf numFmtId="0" fontId="0" fillId="3" borderId="0" xfId="0" applyFont="1" applyFill="1" applyBorder="1" applyAlignment="1" applyProtection="1">
      <alignment/>
      <protection locked="0"/>
    </xf>
    <xf numFmtId="0" fontId="0" fillId="3" borderId="0" xfId="0" applyFont="1" applyFill="1" applyBorder="1" applyAlignment="1">
      <alignment horizontal="left"/>
    </xf>
    <xf numFmtId="0" fontId="0" fillId="3" borderId="0" xfId="0" applyFont="1" applyFill="1" applyBorder="1" applyAlignment="1">
      <alignment horizontal="left"/>
    </xf>
    <xf numFmtId="0" fontId="0" fillId="3" borderId="0" xfId="0" applyFont="1" applyFill="1" applyBorder="1" applyAlignment="1">
      <alignment horizontal="center"/>
    </xf>
    <xf numFmtId="0" fontId="0" fillId="0" borderId="22" xfId="0" applyFont="1" applyBorder="1" applyAlignment="1">
      <alignment horizontal="center"/>
    </xf>
    <xf numFmtId="0" fontId="0" fillId="0" borderId="12" xfId="0" applyFont="1" applyFill="1" applyBorder="1" applyAlignment="1">
      <alignment/>
    </xf>
    <xf numFmtId="0" fontId="0" fillId="0" borderId="10" xfId="0" applyFont="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0" fontId="0" fillId="0" borderId="19" xfId="0" applyFont="1" applyFill="1" applyBorder="1" applyAlignment="1">
      <alignment horizontal="center" vertical="center"/>
    </xf>
    <xf numFmtId="0" fontId="0" fillId="0" borderId="19" xfId="0" applyFont="1" applyFill="1" applyBorder="1" applyAlignment="1">
      <alignment horizontal="center"/>
    </xf>
    <xf numFmtId="0" fontId="0" fillId="0" borderId="10" xfId="0" applyFont="1" applyFill="1" applyBorder="1" applyAlignment="1">
      <alignment vertical="center"/>
    </xf>
    <xf numFmtId="0" fontId="0" fillId="24" borderId="10" xfId="0" applyFont="1" applyFill="1" applyBorder="1" applyAlignment="1">
      <alignment horizontal="center"/>
    </xf>
    <xf numFmtId="0" fontId="0" fillId="0" borderId="10" xfId="0" applyFont="1" applyFill="1" applyBorder="1" applyAlignment="1" applyProtection="1">
      <alignment/>
      <protection locked="0"/>
    </xf>
    <xf numFmtId="0" fontId="0" fillId="0" borderId="23" xfId="0" applyFont="1"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pplyProtection="1">
      <alignment/>
      <protection/>
    </xf>
    <xf numFmtId="184" fontId="0" fillId="0" borderId="13" xfId="0" applyNumberFormat="1" applyFont="1" applyFill="1" applyBorder="1" applyAlignment="1" applyProtection="1">
      <alignment horizontal="center"/>
      <protection locked="0"/>
    </xf>
    <xf numFmtId="184" fontId="0" fillId="0" borderId="14" xfId="0" applyNumberFormat="1" applyFont="1" applyFill="1" applyBorder="1" applyAlignment="1" applyProtection="1">
      <alignment horizontal="center"/>
      <protection locked="0"/>
    </xf>
    <xf numFmtId="0" fontId="0" fillId="3" borderId="0" xfId="0" applyFont="1" applyFill="1" applyBorder="1" applyAlignment="1">
      <alignment/>
    </xf>
    <xf numFmtId="0" fontId="0" fillId="0" borderId="0" xfId="0" applyFont="1" applyBorder="1" applyAlignment="1">
      <alignment horizontal="left"/>
    </xf>
    <xf numFmtId="0" fontId="0" fillId="0" borderId="10" xfId="0" applyFont="1" applyFill="1" applyBorder="1" applyAlignment="1">
      <alignment/>
    </xf>
    <xf numFmtId="0" fontId="0" fillId="0" borderId="10" xfId="0" applyFont="1" applyFill="1" applyBorder="1" applyAlignment="1" applyProtection="1">
      <alignment horizontal="center"/>
      <protection/>
    </xf>
    <xf numFmtId="0" fontId="0" fillId="0" borderId="0" xfId="0" applyBorder="1" applyAlignment="1">
      <alignment/>
    </xf>
    <xf numFmtId="0" fontId="0" fillId="3" borderId="0" xfId="0" applyFill="1" applyBorder="1" applyAlignment="1">
      <alignment/>
    </xf>
    <xf numFmtId="0" fontId="0" fillId="10" borderId="0" xfId="0" applyFont="1" applyFill="1" applyBorder="1" applyAlignment="1">
      <alignment horizontal="center"/>
    </xf>
    <xf numFmtId="0" fontId="0" fillId="10" borderId="16" xfId="0" applyFont="1" applyFill="1" applyBorder="1" applyAlignment="1">
      <alignment horizontal="center"/>
    </xf>
    <xf numFmtId="0" fontId="0" fillId="0" borderId="0" xfId="0" applyAlignment="1">
      <alignment/>
    </xf>
    <xf numFmtId="0" fontId="0" fillId="0" borderId="11" xfId="0" applyFont="1" applyBorder="1" applyAlignment="1">
      <alignment/>
    </xf>
    <xf numFmtId="0" fontId="0" fillId="0" borderId="12" xfId="0" applyFont="1" applyBorder="1" applyAlignment="1">
      <alignment/>
    </xf>
    <xf numFmtId="0" fontId="0" fillId="0" borderId="22" xfId="0" applyFont="1" applyFill="1" applyBorder="1" applyAlignment="1">
      <alignment horizontal="center"/>
    </xf>
    <xf numFmtId="0" fontId="4" fillId="0" borderId="10" xfId="0" applyFont="1" applyFill="1" applyBorder="1" applyAlignment="1" applyProtection="1">
      <alignment/>
      <protection/>
    </xf>
    <xf numFmtId="0" fontId="0" fillId="17" borderId="0" xfId="0" applyFont="1" applyFill="1" applyBorder="1" applyAlignment="1">
      <alignment horizontal="left"/>
    </xf>
    <xf numFmtId="0" fontId="0" fillId="17" borderId="0" xfId="0" applyFont="1" applyFill="1" applyBorder="1" applyAlignment="1">
      <alignment horizontal="center"/>
    </xf>
    <xf numFmtId="195" fontId="0" fillId="0" borderId="0" xfId="0" applyNumberFormat="1" applyFont="1" applyFill="1" applyBorder="1" applyAlignment="1">
      <alignment horizontal="center"/>
    </xf>
    <xf numFmtId="195" fontId="0" fillId="0" borderId="0" xfId="0" applyNumberFormat="1" applyFont="1" applyBorder="1" applyAlignment="1">
      <alignment horizontal="center"/>
    </xf>
    <xf numFmtId="195" fontId="0" fillId="0" borderId="0" xfId="0" applyNumberFormat="1" applyFont="1" applyFill="1" applyBorder="1" applyAlignment="1" applyProtection="1">
      <alignment horizontal="center"/>
      <protection locked="0"/>
    </xf>
    <xf numFmtId="195" fontId="0" fillId="7" borderId="0" xfId="0" applyNumberFormat="1" applyFont="1" applyFill="1" applyBorder="1" applyAlignment="1">
      <alignment horizontal="center"/>
    </xf>
    <xf numFmtId="0" fontId="0" fillId="25" borderId="0" xfId="0" applyFont="1" applyFill="1" applyBorder="1" applyAlignment="1">
      <alignment horizontal="center"/>
    </xf>
    <xf numFmtId="195" fontId="0" fillId="10" borderId="15" xfId="0" applyNumberFormat="1" applyFont="1" applyFill="1" applyBorder="1" applyAlignment="1">
      <alignment horizontal="center"/>
    </xf>
    <xf numFmtId="195" fontId="0" fillId="0" borderId="0" xfId="0" applyNumberFormat="1" applyFont="1" applyBorder="1" applyAlignment="1">
      <alignment horizontal="left"/>
    </xf>
    <xf numFmtId="180" fontId="0" fillId="0" borderId="12" xfId="0" applyNumberFormat="1" applyFont="1" applyFill="1" applyBorder="1" applyAlignment="1">
      <alignment horizontal="center"/>
    </xf>
    <xf numFmtId="180" fontId="0" fillId="0" borderId="0" xfId="0" applyNumberFormat="1" applyFont="1" applyBorder="1" applyAlignment="1">
      <alignment horizontal="center"/>
    </xf>
    <xf numFmtId="0" fontId="0" fillId="0" borderId="23" xfId="0" applyFont="1" applyBorder="1" applyAlignment="1">
      <alignment horizontal="center"/>
    </xf>
    <xf numFmtId="0" fontId="0" fillId="0" borderId="23" xfId="0" applyFont="1" applyFill="1" applyBorder="1" applyAlignment="1">
      <alignment horizontal="center" vertical="center"/>
    </xf>
    <xf numFmtId="0" fontId="0" fillId="0" borderId="23" xfId="0" applyFont="1" applyFill="1" applyBorder="1" applyAlignment="1">
      <alignment horizontal="center"/>
    </xf>
    <xf numFmtId="195" fontId="0" fillId="10" borderId="10" xfId="0" applyNumberFormat="1" applyFont="1" applyFill="1" applyBorder="1" applyAlignment="1">
      <alignment horizontal="center"/>
    </xf>
    <xf numFmtId="195" fontId="0" fillId="7" borderId="10" xfId="0" applyNumberFormat="1" applyFont="1" applyFill="1" applyBorder="1" applyAlignment="1">
      <alignment horizontal="center"/>
    </xf>
    <xf numFmtId="49" fontId="0" fillId="0" borderId="10" xfId="0" applyNumberFormat="1" applyFont="1" applyFill="1" applyBorder="1" applyAlignment="1">
      <alignment vertical="center"/>
    </xf>
    <xf numFmtId="195" fontId="0" fillId="25" borderId="10" xfId="0" applyNumberFormat="1" applyFont="1" applyFill="1" applyBorder="1" applyAlignment="1">
      <alignment horizontal="center"/>
    </xf>
    <xf numFmtId="0" fontId="0" fillId="0" borderId="10" xfId="0" applyFont="1" applyFill="1" applyBorder="1" applyAlignment="1">
      <alignment horizontal="left"/>
    </xf>
    <xf numFmtId="0" fontId="0" fillId="0" borderId="10" xfId="61" applyFont="1" applyFill="1" applyBorder="1" applyAlignment="1">
      <alignment horizontal="left" vertical="center"/>
      <protection/>
    </xf>
    <xf numFmtId="0" fontId="0" fillId="0" borderId="10" xfId="61" applyFont="1" applyFill="1" applyBorder="1" applyAlignment="1">
      <alignment vertical="center"/>
      <protection/>
    </xf>
    <xf numFmtId="195" fontId="0" fillId="0" borderId="10" xfId="0" applyNumberFormat="1" applyFont="1" applyFill="1" applyBorder="1" applyAlignment="1">
      <alignment horizontal="center"/>
    </xf>
    <xf numFmtId="184" fontId="0" fillId="0" borderId="0" xfId="0" applyNumberFormat="1" applyFont="1" applyFill="1" applyBorder="1" applyAlignment="1" applyProtection="1">
      <alignment horizontal="center"/>
      <protection locked="0"/>
    </xf>
    <xf numFmtId="0" fontId="0" fillId="0" borderId="19" xfId="0" applyFont="1" applyFill="1" applyBorder="1" applyAlignment="1">
      <alignment/>
    </xf>
    <xf numFmtId="194" fontId="0" fillId="0" borderId="10" xfId="0" applyNumberFormat="1" applyBorder="1" applyAlignment="1">
      <alignment horizontal="left"/>
    </xf>
    <xf numFmtId="195" fontId="0" fillId="24" borderId="10" xfId="0" applyNumberFormat="1" applyFont="1" applyFill="1" applyBorder="1" applyAlignment="1">
      <alignment horizontal="center"/>
    </xf>
    <xf numFmtId="0" fontId="5" fillId="0" borderId="24" xfId="0" applyFont="1" applyFill="1" applyBorder="1" applyAlignment="1">
      <alignment/>
    </xf>
    <xf numFmtId="194" fontId="5" fillId="7" borderId="24" xfId="0" applyNumberFormat="1" applyFont="1" applyFill="1" applyBorder="1" applyAlignment="1">
      <alignment horizontal="center"/>
    </xf>
    <xf numFmtId="195" fontId="5" fillId="7" borderId="24" xfId="0" applyNumberFormat="1" applyFont="1" applyFill="1" applyBorder="1" applyAlignment="1">
      <alignment horizontal="center"/>
    </xf>
    <xf numFmtId="0" fontId="5" fillId="0" borderId="24" xfId="0" applyFont="1" applyFill="1" applyBorder="1" applyAlignment="1">
      <alignment horizontal="left"/>
    </xf>
    <xf numFmtId="194" fontId="5" fillId="0" borderId="24" xfId="0" applyNumberFormat="1" applyFont="1" applyFill="1" applyBorder="1" applyAlignment="1">
      <alignment horizontal="center"/>
    </xf>
    <xf numFmtId="195" fontId="5" fillId="0" borderId="24" xfId="0" applyNumberFormat="1" applyFont="1" applyFill="1" applyBorder="1" applyAlignment="1">
      <alignment horizontal="center"/>
    </xf>
    <xf numFmtId="180" fontId="0" fillId="0" borderId="10" xfId="0" applyNumberFormat="1" applyFont="1" applyFill="1" applyBorder="1" applyAlignment="1">
      <alignment horizontal="center"/>
    </xf>
    <xf numFmtId="180" fontId="0" fillId="0" borderId="10" xfId="0" applyNumberFormat="1" applyFont="1" applyBorder="1" applyAlignment="1">
      <alignment horizontal="center"/>
    </xf>
    <xf numFmtId="184" fontId="0" fillId="0" borderId="10" xfId="0" applyNumberFormat="1" applyFont="1" applyFill="1" applyBorder="1" applyAlignment="1">
      <alignment horizontal="center"/>
    </xf>
    <xf numFmtId="49" fontId="5" fillId="0" borderId="24" xfId="0" applyNumberFormat="1" applyFont="1" applyFill="1" applyBorder="1" applyAlignment="1">
      <alignment vertical="center"/>
    </xf>
    <xf numFmtId="195" fontId="5" fillId="0" borderId="23" xfId="0" applyNumberFormat="1" applyFont="1" applyFill="1" applyBorder="1" applyAlignment="1">
      <alignment horizontal="center" vertical="center"/>
    </xf>
    <xf numFmtId="195" fontId="5" fillId="7" borderId="23"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9" fillId="0" borderId="10" xfId="0" applyFont="1" applyBorder="1" applyAlignment="1">
      <alignment/>
    </xf>
    <xf numFmtId="194" fontId="0" fillId="0" borderId="0" xfId="0" applyNumberFormat="1" applyAlignment="1">
      <alignment/>
    </xf>
    <xf numFmtId="194" fontId="0" fillId="7" borderId="0" xfId="0" applyNumberFormat="1" applyFill="1" applyAlignment="1">
      <alignment horizontal="center"/>
    </xf>
    <xf numFmtId="194" fontId="0" fillId="0" borderId="0" xfId="0" applyNumberFormat="1" applyFill="1" applyAlignment="1">
      <alignment horizontal="center"/>
    </xf>
    <xf numFmtId="194" fontId="0" fillId="0" borderId="0" xfId="0" applyNumberFormat="1" applyFont="1" applyFill="1" applyBorder="1" applyAlignment="1">
      <alignment horizontal="center"/>
    </xf>
    <xf numFmtId="194" fontId="0" fillId="0" borderId="11" xfId="0" applyNumberFormat="1" applyFont="1" applyFill="1" applyBorder="1" applyAlignment="1" applyProtection="1">
      <alignment horizontal="center"/>
      <protection locked="0"/>
    </xf>
    <xf numFmtId="194" fontId="0" fillId="0" borderId="0" xfId="0" applyNumberFormat="1" applyFont="1" applyFill="1" applyBorder="1" applyAlignment="1" applyProtection="1">
      <alignment horizontal="center"/>
      <protection locked="0"/>
    </xf>
    <xf numFmtId="194" fontId="4" fillId="0" borderId="0" xfId="0" applyNumberFormat="1" applyFont="1" applyFill="1" applyBorder="1" applyAlignment="1" applyProtection="1">
      <alignment horizontal="center"/>
      <protection/>
    </xf>
    <xf numFmtId="194" fontId="0" fillId="0" borderId="10" xfId="0" applyNumberFormat="1" applyFont="1" applyFill="1" applyBorder="1" applyAlignment="1">
      <alignment horizontal="center"/>
    </xf>
    <xf numFmtId="194" fontId="0" fillId="24" borderId="10" xfId="0" applyNumberFormat="1" applyFont="1" applyFill="1" applyBorder="1" applyAlignment="1">
      <alignment horizontal="center"/>
    </xf>
    <xf numFmtId="194" fontId="5" fillId="0" borderId="23" xfId="0" applyNumberFormat="1" applyFont="1" applyFill="1" applyBorder="1" applyAlignment="1">
      <alignment/>
    </xf>
    <xf numFmtId="194" fontId="0" fillId="0" borderId="23" xfId="0" applyNumberFormat="1" applyFont="1" applyFill="1" applyBorder="1" applyAlignment="1">
      <alignment horizontal="center"/>
    </xf>
    <xf numFmtId="194" fontId="5" fillId="24" borderId="0" xfId="0" applyNumberFormat="1" applyFont="1" applyFill="1" applyBorder="1" applyAlignment="1">
      <alignment/>
    </xf>
    <xf numFmtId="194" fontId="5" fillId="24" borderId="24" xfId="0" applyNumberFormat="1" applyFont="1" applyFill="1" applyBorder="1" applyAlignment="1">
      <alignment/>
    </xf>
    <xf numFmtId="194" fontId="5" fillId="7" borderId="0" xfId="62" applyNumberFormat="1" applyFill="1">
      <alignment vertical="center"/>
      <protection/>
    </xf>
    <xf numFmtId="194" fontId="0" fillId="7" borderId="0" xfId="0" applyNumberFormat="1" applyFont="1" applyFill="1" applyBorder="1" applyAlignment="1">
      <alignment horizontal="center"/>
    </xf>
    <xf numFmtId="194" fontId="0" fillId="7" borderId="10" xfId="0" applyNumberFormat="1" applyFont="1" applyFill="1" applyBorder="1" applyAlignment="1">
      <alignment horizontal="center"/>
    </xf>
    <xf numFmtId="194" fontId="5" fillId="7" borderId="0" xfId="0" applyNumberFormat="1" applyFont="1" applyFill="1" applyBorder="1" applyAlignment="1">
      <alignment/>
    </xf>
    <xf numFmtId="0" fontId="5" fillId="0" borderId="23"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xf>
    <xf numFmtId="0" fontId="10" fillId="0" borderId="0" xfId="0" applyFont="1" applyFill="1" applyBorder="1" applyAlignment="1">
      <alignment horizontal="center"/>
    </xf>
    <xf numFmtId="195" fontId="5" fillId="0" borderId="24" xfId="0" applyNumberFormat="1" applyFont="1" applyFill="1" applyBorder="1" applyAlignment="1">
      <alignment/>
    </xf>
    <xf numFmtId="195" fontId="5" fillId="0" borderId="0" xfId="62" applyNumberFormat="1" applyFill="1">
      <alignment vertical="center"/>
      <protection/>
    </xf>
    <xf numFmtId="195" fontId="0" fillId="7" borderId="0" xfId="0" applyNumberFormat="1" applyFill="1" applyAlignment="1">
      <alignment/>
    </xf>
    <xf numFmtId="195" fontId="5" fillId="0" borderId="0" xfId="0" applyNumberFormat="1" applyFont="1" applyFill="1" applyBorder="1" applyAlignment="1">
      <alignment/>
    </xf>
    <xf numFmtId="195" fontId="0" fillId="0" borderId="23" xfId="0" applyNumberFormat="1" applyFont="1" applyFill="1" applyBorder="1" applyAlignment="1">
      <alignment horizontal="center"/>
    </xf>
    <xf numFmtId="194" fontId="0" fillId="7" borderId="0" xfId="0" applyNumberFormat="1" applyFill="1" applyAlignment="1">
      <alignment/>
    </xf>
    <xf numFmtId="0" fontId="0" fillId="24" borderId="0" xfId="0" applyFill="1" applyAlignment="1">
      <alignment/>
    </xf>
    <xf numFmtId="191" fontId="0" fillId="10" borderId="0" xfId="0" applyNumberFormat="1" applyFont="1" applyFill="1" applyBorder="1" applyAlignment="1">
      <alignment horizontal="right"/>
    </xf>
    <xf numFmtId="195" fontId="0" fillId="0" borderId="11" xfId="0" applyNumberFormat="1" applyFont="1" applyFill="1" applyBorder="1" applyAlignment="1" applyProtection="1">
      <alignment horizontal="center"/>
      <protection locked="0"/>
    </xf>
    <xf numFmtId="195" fontId="4" fillId="0" borderId="0" xfId="0" applyNumberFormat="1" applyFont="1" applyFill="1" applyBorder="1" applyAlignment="1" applyProtection="1">
      <alignment horizontal="center"/>
      <protection/>
    </xf>
    <xf numFmtId="195" fontId="0" fillId="0" borderId="19" xfId="0" applyNumberFormat="1" applyFont="1" applyFill="1" applyBorder="1" applyAlignment="1">
      <alignment horizontal="center"/>
    </xf>
    <xf numFmtId="194" fontId="0" fillId="0" borderId="0" xfId="0" applyNumberFormat="1" applyFont="1" applyBorder="1" applyAlignment="1">
      <alignment/>
    </xf>
    <xf numFmtId="0" fontId="0" fillId="24" borderId="10" xfId="0" applyFont="1" applyFill="1" applyBorder="1" applyAlignment="1">
      <alignment horizontal="center" vertical="center"/>
    </xf>
    <xf numFmtId="0" fontId="0" fillId="24" borderId="19" xfId="0" applyFont="1" applyFill="1" applyBorder="1" applyAlignment="1">
      <alignment horizontal="center"/>
    </xf>
    <xf numFmtId="0" fontId="0" fillId="7" borderId="0" xfId="0" applyFill="1" applyAlignment="1">
      <alignment/>
    </xf>
    <xf numFmtId="0" fontId="0" fillId="24" borderId="10" xfId="0" applyFill="1" applyBorder="1" applyAlignment="1">
      <alignment horizontal="center"/>
    </xf>
    <xf numFmtId="0" fontId="0" fillId="24" borderId="0" xfId="0" applyFont="1" applyFill="1" applyBorder="1" applyAlignment="1">
      <alignment horizontal="center"/>
    </xf>
    <xf numFmtId="195" fontId="5" fillId="0" borderId="10" xfId="62" applyNumberFormat="1" applyFill="1" applyBorder="1">
      <alignment vertical="center"/>
      <protection/>
    </xf>
    <xf numFmtId="194" fontId="5" fillId="7" borderId="10" xfId="62" applyNumberFormat="1" applyFill="1" applyBorder="1">
      <alignment vertical="center"/>
      <protection/>
    </xf>
    <xf numFmtId="0" fontId="0" fillId="0" borderId="24" xfId="0" applyFont="1" applyFill="1" applyBorder="1" applyAlignment="1">
      <alignment horizontal="center"/>
    </xf>
    <xf numFmtId="195" fontId="0" fillId="0" borderId="0" xfId="0" applyNumberFormat="1" applyFont="1" applyFill="1" applyAlignment="1">
      <alignment horizontal="center"/>
    </xf>
    <xf numFmtId="197" fontId="0" fillId="0" borderId="0" xfId="0" applyNumberFormat="1" applyFont="1" applyBorder="1" applyAlignment="1">
      <alignment/>
    </xf>
    <xf numFmtId="0" fontId="5" fillId="0" borderId="10" xfId="0" applyFont="1" applyFill="1" applyBorder="1" applyAlignment="1">
      <alignment/>
    </xf>
    <xf numFmtId="195" fontId="0" fillId="7" borderId="10" xfId="0" applyNumberFormat="1" applyFill="1" applyBorder="1" applyAlignment="1">
      <alignment/>
    </xf>
    <xf numFmtId="194" fontId="0" fillId="7" borderId="10" xfId="0" applyNumberFormat="1" applyFill="1" applyBorder="1" applyAlignment="1">
      <alignment horizontal="center"/>
    </xf>
    <xf numFmtId="197" fontId="0" fillId="0" borderId="0" xfId="0" applyNumberFormat="1" applyFont="1" applyFill="1" applyBorder="1" applyAlignment="1">
      <alignment/>
    </xf>
    <xf numFmtId="194" fontId="0" fillId="24" borderId="0" xfId="0" applyNumberFormat="1" applyFont="1" applyFill="1" applyBorder="1" applyAlignment="1">
      <alignment/>
    </xf>
    <xf numFmtId="0" fontId="0" fillId="0" borderId="0" xfId="0" applyFont="1" applyFill="1" applyBorder="1" applyAlignment="1">
      <alignment/>
    </xf>
    <xf numFmtId="190" fontId="0" fillId="0" borderId="10" xfId="0" applyNumberFormat="1" applyFont="1" applyFill="1" applyBorder="1" applyAlignment="1">
      <alignment horizontal="center" vertical="center"/>
    </xf>
    <xf numFmtId="0" fontId="0" fillId="0" borderId="0" xfId="0" applyFont="1" applyFill="1" applyAlignment="1" applyProtection="1">
      <alignment/>
      <protection/>
    </xf>
    <xf numFmtId="0" fontId="0" fillId="24" borderId="10" xfId="0" applyFont="1" applyFill="1" applyBorder="1" applyAlignment="1" applyProtection="1">
      <alignment horizontal="center"/>
      <protection/>
    </xf>
    <xf numFmtId="195" fontId="5" fillId="0" borderId="10" xfId="0" applyNumberFormat="1" applyFont="1" applyFill="1" applyBorder="1" applyAlignment="1">
      <alignment/>
    </xf>
    <xf numFmtId="194" fontId="5" fillId="24" borderId="10" xfId="0" applyNumberFormat="1" applyFont="1" applyFill="1" applyBorder="1" applyAlignment="1">
      <alignment/>
    </xf>
    <xf numFmtId="0" fontId="0" fillId="24" borderId="0" xfId="0" applyFont="1" applyFill="1" applyBorder="1" applyAlignment="1">
      <alignment horizontal="center" vertical="center"/>
    </xf>
    <xf numFmtId="195" fontId="0" fillId="11" borderId="23" xfId="0" applyNumberFormat="1" applyFont="1" applyFill="1" applyBorder="1" applyAlignment="1">
      <alignment horizontal="center"/>
    </xf>
    <xf numFmtId="0" fontId="5" fillId="0" borderId="10" xfId="62" applyFill="1" applyBorder="1">
      <alignment vertical="center"/>
      <protection/>
    </xf>
    <xf numFmtId="195" fontId="0" fillId="7" borderId="23" xfId="0" applyNumberFormat="1" applyFill="1" applyBorder="1" applyAlignment="1">
      <alignment/>
    </xf>
    <xf numFmtId="0" fontId="0" fillId="0" borderId="24" xfId="0" applyFont="1" applyFill="1" applyBorder="1" applyAlignment="1">
      <alignment/>
    </xf>
    <xf numFmtId="0" fontId="0" fillId="0" borderId="24" xfId="0" applyFont="1" applyFill="1" applyBorder="1" applyAlignment="1" applyProtection="1">
      <alignment/>
      <protection/>
    </xf>
    <xf numFmtId="195" fontId="0" fillId="7" borderId="24" xfId="0" applyNumberFormat="1" applyFont="1" applyFill="1" applyBorder="1" applyAlignment="1">
      <alignment horizontal="center"/>
    </xf>
    <xf numFmtId="0" fontId="5" fillId="0" borderId="10" xfId="0" applyFont="1" applyFill="1" applyBorder="1" applyAlignment="1">
      <alignment horizontal="left"/>
    </xf>
    <xf numFmtId="194" fontId="5" fillId="0" borderId="10" xfId="0" applyNumberFormat="1" applyFont="1" applyFill="1" applyBorder="1" applyAlignment="1">
      <alignment/>
    </xf>
    <xf numFmtId="195" fontId="5" fillId="0" borderId="10" xfId="0" applyNumberFormat="1" applyFont="1" applyFill="1" applyBorder="1" applyAlignment="1">
      <alignment horizontal="center"/>
    </xf>
    <xf numFmtId="195" fontId="5" fillId="7" borderId="10" xfId="0" applyNumberFormat="1" applyFont="1" applyFill="1" applyBorder="1" applyAlignment="1">
      <alignment horizontal="center"/>
    </xf>
    <xf numFmtId="195" fontId="5" fillId="7" borderId="0" xfId="0" applyNumberFormat="1" applyFont="1" applyFill="1" applyBorder="1" applyAlignment="1">
      <alignment/>
    </xf>
    <xf numFmtId="184" fontId="0" fillId="0" borderId="0" xfId="0" applyNumberFormat="1" applyFont="1" applyFill="1" applyAlignment="1">
      <alignment horizontal="center"/>
    </xf>
    <xf numFmtId="195" fontId="0" fillId="0" borderId="0" xfId="0" applyNumberFormat="1" applyFill="1" applyAlignment="1">
      <alignment/>
    </xf>
    <xf numFmtId="191" fontId="0" fillId="0" borderId="0" xfId="0" applyNumberFormat="1" applyFont="1" applyFill="1" applyBorder="1" applyAlignment="1">
      <alignment horizontal="right"/>
    </xf>
    <xf numFmtId="194" fontId="0" fillId="0" borderId="0" xfId="0" applyNumberFormat="1" applyFont="1" applyFill="1" applyBorder="1" applyAlignment="1">
      <alignment/>
    </xf>
    <xf numFmtId="194" fontId="5" fillId="7" borderId="10" xfId="0" applyNumberFormat="1" applyFont="1" applyFill="1" applyBorder="1" applyAlignment="1">
      <alignment/>
    </xf>
    <xf numFmtId="195" fontId="0" fillId="0" borderId="24" xfId="0" applyNumberFormat="1" applyFont="1" applyFill="1" applyBorder="1" applyAlignment="1">
      <alignment horizontal="center"/>
    </xf>
    <xf numFmtId="195" fontId="5" fillId="0" borderId="23" xfId="0" applyNumberFormat="1" applyFont="1" applyFill="1" applyBorder="1" applyAlignment="1">
      <alignment horizontal="left"/>
    </xf>
    <xf numFmtId="194" fontId="5" fillId="7" borderId="23" xfId="0" applyNumberFormat="1" applyFont="1" applyFill="1" applyBorder="1" applyAlignment="1">
      <alignment horizontal="left"/>
    </xf>
    <xf numFmtId="194" fontId="0" fillId="7" borderId="23" xfId="0" applyNumberFormat="1" applyFill="1" applyBorder="1" applyAlignment="1">
      <alignment horizontal="center"/>
    </xf>
    <xf numFmtId="0" fontId="5" fillId="24" borderId="10" xfId="0" applyFont="1" applyFill="1" applyBorder="1" applyAlignment="1">
      <alignment horizontal="center" vertical="center"/>
    </xf>
    <xf numFmtId="0" fontId="5" fillId="0" borderId="19" xfId="0" applyFont="1" applyFill="1" applyBorder="1" applyAlignment="1">
      <alignment vertical="center"/>
    </xf>
    <xf numFmtId="195" fontId="0" fillId="0" borderId="23" xfId="0" applyNumberFormat="1" applyFill="1" applyBorder="1" applyAlignment="1">
      <alignment horizontal="center"/>
    </xf>
    <xf numFmtId="194" fontId="0" fillId="0" borderId="23" xfId="0" applyNumberFormat="1" applyFill="1" applyBorder="1" applyAlignment="1">
      <alignment horizontal="center"/>
    </xf>
    <xf numFmtId="0" fontId="5" fillId="24" borderId="0" xfId="0" applyFont="1" applyFill="1" applyAlignment="1">
      <alignment horizontal="center" vertical="center"/>
    </xf>
    <xf numFmtId="0" fontId="9" fillId="0" borderId="0" xfId="0" applyFont="1" applyFill="1" applyAlignment="1">
      <alignment/>
    </xf>
    <xf numFmtId="0" fontId="9" fillId="0" borderId="0" xfId="0" applyFont="1" applyBorder="1" applyAlignment="1">
      <alignment/>
    </xf>
    <xf numFmtId="195" fontId="5" fillId="0" borderId="0" xfId="0" applyNumberFormat="1" applyFont="1" applyFill="1" applyBorder="1" applyAlignment="1">
      <alignment horizontal="center" vertical="center"/>
    </xf>
    <xf numFmtId="195" fontId="5" fillId="7" borderId="0" xfId="0" applyNumberFormat="1" applyFont="1" applyFill="1" applyBorder="1" applyAlignment="1">
      <alignment horizontal="center" vertical="center"/>
    </xf>
    <xf numFmtId="195" fontId="0" fillId="25" borderId="0" xfId="0" applyNumberFormat="1" applyFont="1" applyFill="1" applyBorder="1" applyAlignment="1">
      <alignment horizontal="center"/>
    </xf>
    <xf numFmtId="194" fontId="0" fillId="0" borderId="0" xfId="0" applyNumberFormat="1" applyFont="1" applyFill="1" applyAlignment="1">
      <alignment horizontal="center"/>
    </xf>
    <xf numFmtId="0" fontId="0" fillId="24" borderId="0" xfId="0" applyFont="1" applyFill="1" applyAlignment="1">
      <alignment horizontal="center"/>
    </xf>
    <xf numFmtId="0" fontId="0" fillId="0" borderId="0" xfId="0" applyFont="1" applyFill="1" applyAlignment="1">
      <alignment vertical="center"/>
    </xf>
    <xf numFmtId="195" fontId="5" fillId="0" borderId="10" xfId="0" applyNumberFormat="1" applyFont="1" applyFill="1" applyBorder="1" applyAlignment="1">
      <alignment horizontal="center" vertical="center"/>
    </xf>
    <xf numFmtId="195" fontId="5" fillId="7" borderId="10" xfId="0" applyNumberFormat="1" applyFont="1" applyFill="1" applyBorder="1" applyAlignment="1">
      <alignment horizontal="center" vertical="center"/>
    </xf>
    <xf numFmtId="0" fontId="0" fillId="0" borderId="19" xfId="0" applyBorder="1" applyAlignment="1">
      <alignment/>
    </xf>
    <xf numFmtId="184" fontId="0" fillId="0" borderId="23" xfId="0" applyNumberFormat="1" applyFont="1" applyFill="1" applyBorder="1" applyAlignment="1">
      <alignment horizontal="center"/>
    </xf>
    <xf numFmtId="0" fontId="0" fillId="0" borderId="19" xfId="0" applyFont="1" applyFill="1" applyBorder="1" applyAlignment="1">
      <alignment horizontal="left" vertical="center"/>
    </xf>
    <xf numFmtId="195" fontId="0" fillId="24" borderId="23" xfId="0" applyNumberFormat="1" applyFont="1" applyFill="1" applyBorder="1" applyAlignment="1">
      <alignment horizontal="center"/>
    </xf>
    <xf numFmtId="180" fontId="0" fillId="0" borderId="21" xfId="0" applyNumberFormat="1" applyFont="1" applyFill="1" applyBorder="1" applyAlignment="1" applyProtection="1">
      <alignment horizontal="left"/>
      <protection locked="0"/>
    </xf>
    <xf numFmtId="21" fontId="0" fillId="0" borderId="0" xfId="0" applyNumberFormat="1" applyFont="1" applyBorder="1" applyAlignment="1">
      <alignment horizontal="center"/>
    </xf>
    <xf numFmtId="0" fontId="0" fillId="0" borderId="10" xfId="0" applyFont="1" applyFill="1" applyBorder="1" applyAlignment="1">
      <alignment vertical="center" wrapText="1"/>
    </xf>
    <xf numFmtId="0" fontId="0" fillId="0" borderId="10" xfId="0" applyBorder="1" applyAlignment="1">
      <alignment vertical="center"/>
    </xf>
    <xf numFmtId="0" fontId="0" fillId="0" borderId="0" xfId="0" applyFont="1" applyBorder="1" applyAlignment="1">
      <alignment horizontal="left"/>
    </xf>
    <xf numFmtId="0" fontId="0" fillId="0" borderId="0" xfId="0" applyFont="1" applyFill="1" applyBorder="1" applyAlignment="1">
      <alignment vertical="center"/>
    </xf>
    <xf numFmtId="194" fontId="0" fillId="0" borderId="0" xfId="0" applyNumberFormat="1" applyBorder="1" applyAlignment="1">
      <alignment horizontal="left"/>
    </xf>
    <xf numFmtId="0" fontId="0" fillId="0" borderId="0" xfId="0" applyFont="1" applyFill="1" applyBorder="1" applyAlignment="1">
      <alignment/>
    </xf>
    <xf numFmtId="0" fontId="0" fillId="0" borderId="0" xfId="0" applyAlignment="1">
      <alignment horizontal="center"/>
    </xf>
    <xf numFmtId="0" fontId="0" fillId="0" borderId="0" xfId="0" applyAlignment="1">
      <alignment horizontal="left"/>
    </xf>
    <xf numFmtId="0" fontId="0" fillId="0" borderId="20" xfId="0" applyFont="1" applyBorder="1" applyAlignment="1">
      <alignment/>
    </xf>
    <xf numFmtId="0" fontId="0" fillId="0" borderId="16" xfId="0" applyFont="1" applyBorder="1" applyAlignment="1">
      <alignment/>
    </xf>
    <xf numFmtId="0" fontId="0" fillId="0" borderId="22" xfId="0" applyFont="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List 051101"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3</xdr:row>
      <xdr:rowOff>19050</xdr:rowOff>
    </xdr:from>
    <xdr:to>
      <xdr:col>17</xdr:col>
      <xdr:colOff>266700</xdr:colOff>
      <xdr:row>17</xdr:row>
      <xdr:rowOff>123825</xdr:rowOff>
    </xdr:to>
    <xdr:pic>
      <xdr:nvPicPr>
        <xdr:cNvPr id="1" name="Picture 8"/>
        <xdr:cNvPicPr preferRelativeResize="1">
          <a:picLocks noChangeAspect="1"/>
        </xdr:cNvPicPr>
      </xdr:nvPicPr>
      <xdr:blipFill>
        <a:blip r:embed="rId1"/>
        <a:stretch>
          <a:fillRect/>
        </a:stretch>
      </xdr:blipFill>
      <xdr:spPr>
        <a:xfrm>
          <a:off x="7458075" y="2924175"/>
          <a:ext cx="3248025" cy="2409825"/>
        </a:xfrm>
        <a:prstGeom prst="rect">
          <a:avLst/>
        </a:prstGeom>
        <a:noFill/>
        <a:ln w="9525" cmpd="sng">
          <a:solidFill>
            <a:srgbClr val="333333"/>
          </a:solidFill>
          <a:headEnd type="none"/>
          <a:tailEnd type="none"/>
        </a:ln>
      </xdr:spPr>
    </xdr:pic>
    <xdr:clientData/>
  </xdr:twoCellAnchor>
  <xdr:twoCellAnchor editAs="oneCell">
    <xdr:from>
      <xdr:col>12</xdr:col>
      <xdr:colOff>19050</xdr:colOff>
      <xdr:row>0</xdr:row>
      <xdr:rowOff>142875</xdr:rowOff>
    </xdr:from>
    <xdr:to>
      <xdr:col>17</xdr:col>
      <xdr:colOff>247650</xdr:colOff>
      <xdr:row>1</xdr:row>
      <xdr:rowOff>2428875</xdr:rowOff>
    </xdr:to>
    <xdr:pic>
      <xdr:nvPicPr>
        <xdr:cNvPr id="2" name="Picture 9"/>
        <xdr:cNvPicPr preferRelativeResize="1">
          <a:picLocks noChangeAspect="1"/>
        </xdr:cNvPicPr>
      </xdr:nvPicPr>
      <xdr:blipFill>
        <a:blip r:embed="rId2"/>
        <a:stretch>
          <a:fillRect/>
        </a:stretch>
      </xdr:blipFill>
      <xdr:spPr>
        <a:xfrm>
          <a:off x="7458075" y="142875"/>
          <a:ext cx="3228975" cy="2438400"/>
        </a:xfrm>
        <a:prstGeom prst="rect">
          <a:avLst/>
        </a:prstGeom>
        <a:noFill/>
        <a:ln w="9525" cmpd="sng">
          <a:solidFill>
            <a:srgbClr val="333333"/>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52"/>
  <sheetViews>
    <sheetView zoomScalePageLayoutView="0" workbookViewId="0" topLeftCell="A1">
      <selection activeCell="C53" sqref="C53"/>
    </sheetView>
  </sheetViews>
  <sheetFormatPr defaultColWidth="9.140625" defaultRowHeight="12"/>
  <cols>
    <col min="1" max="1" width="4.28125" style="97" customWidth="1"/>
    <col min="2" max="2" width="4.7109375" style="97" customWidth="1"/>
    <col min="3" max="3" width="6.7109375" style="97" customWidth="1"/>
    <col min="4" max="5" width="5.7109375" style="97" customWidth="1"/>
    <col min="6" max="16384" width="9.140625" style="97" customWidth="1"/>
  </cols>
  <sheetData>
    <row r="2" ht="12">
      <c r="B2" s="97" t="s">
        <v>178</v>
      </c>
    </row>
    <row r="3" s="37" customFormat="1" ht="12">
      <c r="C3" s="38" t="s">
        <v>179</v>
      </c>
    </row>
    <row r="4" s="37" customFormat="1" ht="12">
      <c r="C4" s="38" t="s">
        <v>167</v>
      </c>
    </row>
    <row r="5" s="37" customFormat="1" ht="12">
      <c r="C5" s="31" t="s">
        <v>194</v>
      </c>
    </row>
    <row r="6" s="37" customFormat="1" ht="12">
      <c r="C6" s="37" t="s">
        <v>180</v>
      </c>
    </row>
    <row r="7" s="37" customFormat="1" ht="12">
      <c r="C7" s="38" t="s">
        <v>193</v>
      </c>
    </row>
    <row r="9" ht="12">
      <c r="B9" s="97" t="s">
        <v>181</v>
      </c>
    </row>
    <row r="10" spans="3:4" ht="12">
      <c r="C10" s="99"/>
      <c r="D10" s="38" t="s">
        <v>168</v>
      </c>
    </row>
    <row r="11" spans="3:4" ht="12">
      <c r="C11" s="75" t="s">
        <v>193</v>
      </c>
      <c r="D11" s="77"/>
    </row>
    <row r="12" spans="3:8" ht="12">
      <c r="C12" s="4"/>
      <c r="D12" s="75" t="s">
        <v>172</v>
      </c>
      <c r="E12" s="98"/>
      <c r="F12" s="98"/>
      <c r="G12" s="98"/>
      <c r="H12" s="98"/>
    </row>
    <row r="13" spans="3:8" ht="12">
      <c r="C13" s="4"/>
      <c r="D13" s="75" t="s">
        <v>173</v>
      </c>
      <c r="E13" s="98"/>
      <c r="F13" s="98"/>
      <c r="G13" s="98"/>
      <c r="H13" s="98"/>
    </row>
    <row r="14" spans="3:4" ht="12">
      <c r="C14" s="3"/>
      <c r="D14" s="93" t="s">
        <v>182</v>
      </c>
    </row>
    <row r="15" spans="3:4" ht="12">
      <c r="C15" s="76" t="s">
        <v>174</v>
      </c>
      <c r="D15" s="77"/>
    </row>
    <row r="16" spans="3:4" ht="12">
      <c r="C16" s="93" t="s">
        <v>183</v>
      </c>
      <c r="D16" s="51"/>
    </row>
    <row r="17" spans="3:4" ht="12">
      <c r="C17" s="76" t="s">
        <v>175</v>
      </c>
      <c r="D17" s="51"/>
    </row>
    <row r="18" spans="3:4" ht="12">
      <c r="C18" s="106" t="s">
        <v>184</v>
      </c>
      <c r="D18" s="107"/>
    </row>
    <row r="19" spans="3:4" s="37" customFormat="1" ht="12">
      <c r="C19" s="38"/>
      <c r="D19" s="11"/>
    </row>
    <row r="20" ht="12">
      <c r="B20" s="97" t="s">
        <v>185</v>
      </c>
    </row>
    <row r="21" spans="3:4" ht="12">
      <c r="C21" s="75" t="s">
        <v>177</v>
      </c>
      <c r="D21" s="31"/>
    </row>
    <row r="22" spans="3:4" ht="12">
      <c r="C22" s="100"/>
      <c r="D22" s="38" t="s">
        <v>168</v>
      </c>
    </row>
    <row r="23" spans="3:4" ht="12">
      <c r="C23" s="75" t="s">
        <v>186</v>
      </c>
      <c r="D23" s="38"/>
    </row>
    <row r="24" spans="3:4" ht="12">
      <c r="C24" s="75" t="s">
        <v>193</v>
      </c>
      <c r="D24" s="77"/>
    </row>
    <row r="25" spans="3:4" ht="12">
      <c r="C25" s="4"/>
      <c r="D25" s="75" t="s">
        <v>172</v>
      </c>
    </row>
    <row r="26" spans="3:4" ht="12">
      <c r="C26" s="76" t="s">
        <v>174</v>
      </c>
      <c r="D26" s="77"/>
    </row>
    <row r="27" spans="3:4" ht="12">
      <c r="C27" s="93" t="s">
        <v>183</v>
      </c>
      <c r="D27" s="51"/>
    </row>
    <row r="28" spans="3:4" ht="12">
      <c r="C28" s="76" t="s">
        <v>175</v>
      </c>
      <c r="D28" s="51"/>
    </row>
    <row r="31" ht="12">
      <c r="B31" s="97" t="s">
        <v>169</v>
      </c>
    </row>
    <row r="32" ht="12">
      <c r="C32" s="97" t="s">
        <v>170</v>
      </c>
    </row>
    <row r="33" ht="12">
      <c r="C33" s="37" t="s">
        <v>40</v>
      </c>
    </row>
    <row r="34" ht="12">
      <c r="C34" s="37"/>
    </row>
    <row r="36" ht="12">
      <c r="B36" s="97" t="s">
        <v>41</v>
      </c>
    </row>
    <row r="37" ht="12">
      <c r="C37" s="37" t="s">
        <v>171</v>
      </c>
    </row>
    <row r="38" ht="12">
      <c r="C38" s="37" t="s">
        <v>42</v>
      </c>
    </row>
    <row r="39" ht="12">
      <c r="C39" s="37" t="s">
        <v>46</v>
      </c>
    </row>
    <row r="40" ht="12">
      <c r="C40" s="37" t="s">
        <v>43</v>
      </c>
    </row>
    <row r="41" ht="12">
      <c r="C41" s="37" t="s">
        <v>44</v>
      </c>
    </row>
    <row r="43" ht="12">
      <c r="B43" s="97" t="s">
        <v>45</v>
      </c>
    </row>
    <row r="44" ht="12">
      <c r="C44" s="97" t="s">
        <v>47</v>
      </c>
    </row>
    <row r="45" ht="12">
      <c r="D45" s="97" t="s">
        <v>187</v>
      </c>
    </row>
    <row r="46" ht="12">
      <c r="E46" s="38" t="s">
        <v>191</v>
      </c>
    </row>
    <row r="47" ht="12">
      <c r="E47" s="37" t="s">
        <v>190</v>
      </c>
    </row>
    <row r="48" ht="12">
      <c r="F48" s="31" t="s">
        <v>188</v>
      </c>
    </row>
    <row r="49" ht="12">
      <c r="F49" s="31" t="s">
        <v>189</v>
      </c>
    </row>
    <row r="50" ht="12">
      <c r="E50" s="97" t="s">
        <v>48</v>
      </c>
    </row>
    <row r="52" ht="12">
      <c r="C52" s="97" t="s">
        <v>49</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R103"/>
  <sheetViews>
    <sheetView zoomScalePageLayoutView="0" workbookViewId="0" topLeftCell="A17">
      <selection activeCell="E35" sqref="E35"/>
    </sheetView>
  </sheetViews>
  <sheetFormatPr defaultColWidth="9.140625" defaultRowHeight="12"/>
  <cols>
    <col min="1" max="1" width="6.8515625" style="4" customWidth="1"/>
    <col min="2" max="2" width="8.7109375" style="4" customWidth="1"/>
    <col min="3" max="3" width="21.140625" style="30" customWidth="1"/>
    <col min="4" max="4" width="21.140625" style="3" customWidth="1"/>
    <col min="5" max="5" width="7.7109375" style="11" customWidth="1"/>
    <col min="6" max="6" width="7.7109375" style="108" customWidth="1"/>
    <col min="7" max="8" width="7.7109375" style="150" customWidth="1"/>
    <col min="9" max="10" width="7.7109375" style="47" customWidth="1"/>
    <col min="11" max="12" width="7.7109375" style="4" customWidth="1"/>
    <col min="13" max="14" width="9.140625" style="3" customWidth="1"/>
    <col min="15" max="15" width="9.140625" style="176" customWidth="1"/>
    <col min="16" max="16384" width="9.140625" style="3" customWidth="1"/>
  </cols>
  <sheetData>
    <row r="1" spans="1:15" s="31" customFormat="1" ht="12">
      <c r="A1" s="11"/>
      <c r="B1" s="30"/>
      <c r="D1" s="11"/>
      <c r="E1" s="11"/>
      <c r="F1" s="108"/>
      <c r="G1" s="150"/>
      <c r="H1" s="150"/>
      <c r="I1" s="47"/>
      <c r="J1" s="47"/>
      <c r="K1" s="11"/>
      <c r="L1" s="11"/>
      <c r="O1" s="176"/>
    </row>
    <row r="2" ht="12">
      <c r="C2" s="31"/>
    </row>
    <row r="3" spans="2:10" ht="12">
      <c r="B3" s="55" t="s">
        <v>176</v>
      </c>
      <c r="C3" s="56"/>
      <c r="D3" s="57"/>
      <c r="E3" s="32"/>
      <c r="F3" s="177"/>
      <c r="G3" s="151"/>
      <c r="H3" s="151"/>
      <c r="I3" s="91"/>
      <c r="J3" s="91"/>
    </row>
    <row r="4" spans="2:10" ht="12">
      <c r="B4" s="54"/>
      <c r="C4" s="73" t="s">
        <v>167</v>
      </c>
      <c r="D4" s="74"/>
      <c r="E4" s="33"/>
      <c r="F4" s="110"/>
      <c r="G4" s="152"/>
      <c r="H4" s="152"/>
      <c r="I4" s="92"/>
      <c r="J4" s="92"/>
    </row>
    <row r="5" spans="2:10" ht="12">
      <c r="B5" s="24"/>
      <c r="C5" s="93" t="s">
        <v>194</v>
      </c>
      <c r="D5" s="5"/>
      <c r="E5" s="33"/>
      <c r="F5" s="110"/>
      <c r="G5" s="152"/>
      <c r="H5" s="152"/>
      <c r="I5" s="92"/>
      <c r="J5" s="92"/>
    </row>
    <row r="6" spans="2:10" ht="12">
      <c r="B6" s="73"/>
      <c r="C6" s="93"/>
      <c r="E6" s="33"/>
      <c r="F6" s="110"/>
      <c r="G6" s="152"/>
      <c r="H6" s="152"/>
      <c r="I6" s="92"/>
      <c r="J6" s="92"/>
    </row>
    <row r="7" spans="2:10" ht="12">
      <c r="B7" s="73"/>
      <c r="C7" s="93"/>
      <c r="E7" s="33"/>
      <c r="F7" s="110"/>
      <c r="G7" s="152"/>
      <c r="H7" s="152"/>
      <c r="I7" s="128"/>
      <c r="J7" s="128"/>
    </row>
    <row r="8" spans="2:9" ht="12">
      <c r="B8" s="24"/>
      <c r="C8" s="3"/>
      <c r="G8" s="108"/>
      <c r="H8" s="111"/>
      <c r="I8" s="38" t="s">
        <v>590</v>
      </c>
    </row>
    <row r="9" spans="2:15" ht="12">
      <c r="B9" s="104"/>
      <c r="C9" s="79"/>
      <c r="D9" s="34"/>
      <c r="E9" s="34"/>
      <c r="F9" s="178"/>
      <c r="G9" s="153"/>
      <c r="H9" s="153"/>
      <c r="I9" s="112"/>
      <c r="J9" s="31" t="s">
        <v>198</v>
      </c>
      <c r="O9" s="176">
        <v>2016</v>
      </c>
    </row>
    <row r="10" spans="2:15" ht="12">
      <c r="B10" s="82"/>
      <c r="C10" s="81"/>
      <c r="D10" s="105"/>
      <c r="E10" s="35"/>
      <c r="F10" s="138">
        <v>2017</v>
      </c>
      <c r="G10" s="138">
        <v>2016</v>
      </c>
      <c r="H10" s="138">
        <v>2015</v>
      </c>
      <c r="I10" s="138">
        <v>2014</v>
      </c>
      <c r="J10" s="139">
        <v>2013</v>
      </c>
      <c r="K10" s="80">
        <v>2012</v>
      </c>
      <c r="L10" s="80">
        <v>2011</v>
      </c>
      <c r="O10" s="176" t="s">
        <v>667</v>
      </c>
    </row>
    <row r="11" spans="2:16" ht="12">
      <c r="B11" s="84" t="s">
        <v>668</v>
      </c>
      <c r="C11" s="83" t="s">
        <v>56</v>
      </c>
      <c r="D11" s="84" t="s">
        <v>669</v>
      </c>
      <c r="E11" s="84" t="s">
        <v>107</v>
      </c>
      <c r="F11" s="179"/>
      <c r="G11" s="127"/>
      <c r="H11" s="127"/>
      <c r="I11" s="127" t="s">
        <v>670</v>
      </c>
      <c r="J11" s="127" t="s">
        <v>670</v>
      </c>
      <c r="K11" s="140" t="s">
        <v>670</v>
      </c>
      <c r="L11" s="140" t="s">
        <v>670</v>
      </c>
      <c r="O11" s="176">
        <v>106</v>
      </c>
      <c r="P11" s="180">
        <f>100/O11</f>
        <v>0.9433962264150944</v>
      </c>
    </row>
    <row r="12" spans="1:15" ht="12">
      <c r="A12" s="11"/>
      <c r="B12" s="181">
        <v>8</v>
      </c>
      <c r="C12" s="146" t="s">
        <v>671</v>
      </c>
      <c r="D12" s="146" t="s">
        <v>672</v>
      </c>
      <c r="E12" s="82" t="s">
        <v>192</v>
      </c>
      <c r="F12" s="127">
        <v>0.945</v>
      </c>
      <c r="G12" s="127">
        <v>0.93</v>
      </c>
      <c r="H12" s="127"/>
      <c r="I12" s="127"/>
      <c r="J12" s="127"/>
      <c r="K12" s="123"/>
      <c r="L12" s="123"/>
      <c r="O12" s="3"/>
    </row>
    <row r="13" spans="1:15" ht="12">
      <c r="A13" s="11"/>
      <c r="B13" s="181">
        <v>10</v>
      </c>
      <c r="C13" s="146" t="s">
        <v>673</v>
      </c>
      <c r="D13" s="30" t="s">
        <v>674</v>
      </c>
      <c r="E13" s="82" t="s">
        <v>192</v>
      </c>
      <c r="F13" s="173">
        <v>0.9</v>
      </c>
      <c r="G13" s="127"/>
      <c r="H13" s="127"/>
      <c r="I13" s="127"/>
      <c r="J13" s="127"/>
      <c r="K13" s="123"/>
      <c r="L13" s="123"/>
      <c r="O13" s="3"/>
    </row>
    <row r="14" spans="2:16" ht="12">
      <c r="B14" s="82">
        <v>11</v>
      </c>
      <c r="C14" s="81" t="s">
        <v>675</v>
      </c>
      <c r="D14" s="81"/>
      <c r="E14" s="82" t="s">
        <v>676</v>
      </c>
      <c r="F14" s="127">
        <v>0.85</v>
      </c>
      <c r="G14" s="127">
        <v>0.85</v>
      </c>
      <c r="H14" s="127">
        <v>0.85</v>
      </c>
      <c r="I14" s="127">
        <v>0.85</v>
      </c>
      <c r="J14" s="127">
        <v>0.85</v>
      </c>
      <c r="K14" s="123">
        <v>0.85</v>
      </c>
      <c r="L14" s="123">
        <v>0.85</v>
      </c>
      <c r="N14" s="127">
        <v>0.85</v>
      </c>
      <c r="P14" s="180"/>
    </row>
    <row r="15" spans="2:16" ht="12">
      <c r="B15" s="181">
        <v>44</v>
      </c>
      <c r="C15" s="85" t="s">
        <v>130</v>
      </c>
      <c r="D15" s="44" t="s">
        <v>677</v>
      </c>
      <c r="E15" s="82" t="s">
        <v>678</v>
      </c>
      <c r="F15" s="127">
        <v>0.94</v>
      </c>
      <c r="G15" s="127">
        <v>1.035</v>
      </c>
      <c r="H15" s="127">
        <v>1.035</v>
      </c>
      <c r="I15" s="127">
        <v>0.85</v>
      </c>
      <c r="J15" s="127">
        <v>0.85</v>
      </c>
      <c r="K15" s="123">
        <v>0.85</v>
      </c>
      <c r="L15" s="123">
        <v>0.85</v>
      </c>
      <c r="N15" s="127">
        <v>1.035</v>
      </c>
      <c r="P15" s="180"/>
    </row>
    <row r="16" spans="1:16" ht="12">
      <c r="A16" s="11"/>
      <c r="B16" s="182">
        <v>88</v>
      </c>
      <c r="C16" s="129" t="s">
        <v>250</v>
      </c>
      <c r="D16" s="129" t="s">
        <v>251</v>
      </c>
      <c r="E16" s="82" t="s">
        <v>678</v>
      </c>
      <c r="F16" s="127">
        <v>0.81</v>
      </c>
      <c r="G16" s="127">
        <v>0.81</v>
      </c>
      <c r="H16" s="127">
        <v>0.81</v>
      </c>
      <c r="I16" s="127">
        <v>0.81</v>
      </c>
      <c r="J16" s="127"/>
      <c r="K16" s="131"/>
      <c r="L16" s="121"/>
      <c r="N16" s="127">
        <v>0.81</v>
      </c>
      <c r="P16" s="180"/>
    </row>
    <row r="17" spans="1:16" ht="12">
      <c r="A17" s="11"/>
      <c r="B17" s="82">
        <v>164</v>
      </c>
      <c r="C17" s="81" t="s">
        <v>112</v>
      </c>
      <c r="D17" s="81" t="s">
        <v>113</v>
      </c>
      <c r="E17" s="82" t="s">
        <v>679</v>
      </c>
      <c r="F17" s="127">
        <v>0.971</v>
      </c>
      <c r="G17" s="127">
        <v>0.971</v>
      </c>
      <c r="H17" s="127">
        <v>0.971</v>
      </c>
      <c r="I17" s="127">
        <v>0.844</v>
      </c>
      <c r="J17" s="127">
        <v>0.844</v>
      </c>
      <c r="K17" s="123">
        <v>0.844</v>
      </c>
      <c r="L17" s="123">
        <v>0.844</v>
      </c>
      <c r="N17" s="127">
        <v>0.971</v>
      </c>
      <c r="P17" s="180"/>
    </row>
    <row r="18" spans="2:16" ht="12">
      <c r="B18" s="82">
        <v>375</v>
      </c>
      <c r="C18" s="81" t="s">
        <v>680</v>
      </c>
      <c r="D18" s="81" t="s">
        <v>114</v>
      </c>
      <c r="E18" s="82" t="s">
        <v>679</v>
      </c>
      <c r="F18" s="127">
        <v>0.828</v>
      </c>
      <c r="G18" s="127">
        <v>0.828</v>
      </c>
      <c r="H18" s="127">
        <v>0.828</v>
      </c>
      <c r="I18" s="127">
        <v>0.828</v>
      </c>
      <c r="J18" s="127">
        <v>0.828</v>
      </c>
      <c r="K18" s="123">
        <v>0.828</v>
      </c>
      <c r="L18" s="123">
        <v>0.828</v>
      </c>
      <c r="N18" s="127">
        <v>0.828</v>
      </c>
      <c r="P18" s="180"/>
    </row>
    <row r="19" spans="2:16" ht="13.5">
      <c r="B19" s="144">
        <v>615</v>
      </c>
      <c r="C19" s="135" t="s">
        <v>681</v>
      </c>
      <c r="D19" s="135" t="s">
        <v>682</v>
      </c>
      <c r="E19" s="132" t="s">
        <v>160</v>
      </c>
      <c r="F19" s="169"/>
      <c r="G19" s="169"/>
      <c r="H19" s="159"/>
      <c r="I19" s="136">
        <v>0.843</v>
      </c>
      <c r="J19" s="133">
        <v>0.843</v>
      </c>
      <c r="K19" s="123"/>
      <c r="L19" s="123"/>
      <c r="N19" s="169"/>
      <c r="P19" s="180"/>
    </row>
    <row r="20" spans="1:16" ht="13.5">
      <c r="A20" s="11"/>
      <c r="B20" s="89">
        <v>1190</v>
      </c>
      <c r="C20" s="122" t="s">
        <v>683</v>
      </c>
      <c r="D20" s="122" t="s">
        <v>684</v>
      </c>
      <c r="E20" s="132" t="s">
        <v>160</v>
      </c>
      <c r="F20" s="183">
        <v>0.882</v>
      </c>
      <c r="G20" s="127"/>
      <c r="H20" s="155"/>
      <c r="I20" s="127">
        <v>0.875</v>
      </c>
      <c r="J20" s="121">
        <v>0.875</v>
      </c>
      <c r="K20" s="121">
        <v>0.876</v>
      </c>
      <c r="L20" s="121">
        <v>0.876</v>
      </c>
      <c r="N20" s="127"/>
      <c r="O20" s="176">
        <v>106.7</v>
      </c>
      <c r="P20" s="180">
        <f>100/O20</f>
        <v>0.9372071227741331</v>
      </c>
    </row>
    <row r="21" spans="1:16" ht="13.5">
      <c r="A21" s="11"/>
      <c r="B21" s="144">
        <v>2321</v>
      </c>
      <c r="C21" s="141" t="s">
        <v>685</v>
      </c>
      <c r="D21" s="141" t="s">
        <v>686</v>
      </c>
      <c r="E21" s="132" t="s">
        <v>160</v>
      </c>
      <c r="F21" s="170">
        <v>0.957</v>
      </c>
      <c r="G21" s="170">
        <v>0.957</v>
      </c>
      <c r="H21" s="160">
        <v>0.957</v>
      </c>
      <c r="I21" s="137">
        <v>0.958</v>
      </c>
      <c r="J21" s="134">
        <v>0.958</v>
      </c>
      <c r="K21" s="123"/>
      <c r="L21" s="123"/>
      <c r="N21" s="170">
        <v>0.957</v>
      </c>
      <c r="P21" s="180"/>
    </row>
    <row r="22" spans="1:16" ht="13.5">
      <c r="A22" s="4">
        <v>1</v>
      </c>
      <c r="B22" s="181">
        <v>2500</v>
      </c>
      <c r="C22" s="44" t="s">
        <v>79</v>
      </c>
      <c r="D22" s="44" t="s">
        <v>136</v>
      </c>
      <c r="E22" s="82" t="s">
        <v>192</v>
      </c>
      <c r="F22" s="171">
        <v>0.986</v>
      </c>
      <c r="G22" s="171">
        <v>0.963</v>
      </c>
      <c r="H22" s="160">
        <v>0.962</v>
      </c>
      <c r="I22" s="121">
        <v>0.955</v>
      </c>
      <c r="J22" s="121">
        <v>0.954</v>
      </c>
      <c r="K22" s="121">
        <v>0.955</v>
      </c>
      <c r="L22" s="121">
        <v>0.956</v>
      </c>
      <c r="N22" s="171">
        <v>0.963</v>
      </c>
      <c r="P22" s="180"/>
    </row>
    <row r="23" spans="2:12" ht="12">
      <c r="B23" s="184">
        <v>2634</v>
      </c>
      <c r="C23" s="58" t="s">
        <v>687</v>
      </c>
      <c r="D23" s="45" t="s">
        <v>688</v>
      </c>
      <c r="E23" s="82" t="s">
        <v>192</v>
      </c>
      <c r="F23" s="171">
        <v>1.092</v>
      </c>
      <c r="G23" s="108"/>
      <c r="I23" s="140"/>
      <c r="J23" s="140"/>
      <c r="K23" s="80"/>
      <c r="L23" s="80"/>
    </row>
    <row r="24" spans="1:16" ht="13.5">
      <c r="A24" s="185">
        <v>6746</v>
      </c>
      <c r="B24" s="89">
        <v>2687</v>
      </c>
      <c r="C24" s="44" t="s">
        <v>689</v>
      </c>
      <c r="D24" s="44" t="s">
        <v>690</v>
      </c>
      <c r="E24" s="82" t="s">
        <v>192</v>
      </c>
      <c r="F24" s="186">
        <v>0.948</v>
      </c>
      <c r="G24" s="186">
        <v>0.948</v>
      </c>
      <c r="H24" s="187">
        <v>0.948</v>
      </c>
      <c r="I24" s="121"/>
      <c r="J24" s="121"/>
      <c r="K24" s="121"/>
      <c r="L24" s="121"/>
      <c r="N24" s="186">
        <v>0.948</v>
      </c>
      <c r="P24" s="180"/>
    </row>
    <row r="25" spans="1:17" ht="12">
      <c r="A25" s="11">
        <v>1</v>
      </c>
      <c r="B25" s="82">
        <v>3173</v>
      </c>
      <c r="C25" s="81" t="s">
        <v>94</v>
      </c>
      <c r="D25" s="81" t="s">
        <v>691</v>
      </c>
      <c r="E25" s="188" t="s">
        <v>692</v>
      </c>
      <c r="F25" s="108">
        <v>1.013</v>
      </c>
      <c r="G25" s="108">
        <v>1.013</v>
      </c>
      <c r="H25" s="108">
        <v>1.013</v>
      </c>
      <c r="I25" s="189">
        <v>1.013</v>
      </c>
      <c r="J25" s="121">
        <v>1.013</v>
      </c>
      <c r="K25" s="121">
        <v>1.014</v>
      </c>
      <c r="L25" s="121">
        <v>1.016</v>
      </c>
      <c r="N25" s="108">
        <v>1.013</v>
      </c>
      <c r="O25" s="176">
        <v>100.4</v>
      </c>
      <c r="P25" s="180">
        <f>100/O25</f>
        <v>0.99601593625498</v>
      </c>
      <c r="Q25" s="190"/>
    </row>
    <row r="26" spans="1:16" ht="13.5">
      <c r="A26" s="4">
        <v>1</v>
      </c>
      <c r="B26" s="89">
        <v>3525</v>
      </c>
      <c r="C26" s="124" t="s">
        <v>693</v>
      </c>
      <c r="D26" s="125" t="s">
        <v>694</v>
      </c>
      <c r="E26" s="191" t="s">
        <v>160</v>
      </c>
      <c r="F26" s="192">
        <v>1.027</v>
      </c>
      <c r="G26" s="192">
        <v>1.028</v>
      </c>
      <c r="H26" s="187">
        <v>1.03</v>
      </c>
      <c r="I26" s="193">
        <v>1.031</v>
      </c>
      <c r="J26" s="121">
        <v>1.032</v>
      </c>
      <c r="K26" s="121">
        <v>1.034</v>
      </c>
      <c r="L26" s="121">
        <v>1.039</v>
      </c>
      <c r="N26" s="192">
        <v>1.028</v>
      </c>
      <c r="P26" s="180"/>
    </row>
    <row r="27" spans="2:17" ht="12">
      <c r="B27" s="82">
        <v>3687</v>
      </c>
      <c r="C27" s="81" t="s">
        <v>695</v>
      </c>
      <c r="D27" s="81" t="s">
        <v>696</v>
      </c>
      <c r="E27" s="82" t="s">
        <v>692</v>
      </c>
      <c r="F27" s="127">
        <v>0.93</v>
      </c>
      <c r="G27" s="127">
        <v>0.93</v>
      </c>
      <c r="H27" s="127">
        <v>0.93</v>
      </c>
      <c r="I27" s="127">
        <v>0.93</v>
      </c>
      <c r="J27" s="127">
        <v>0.93</v>
      </c>
      <c r="K27" s="123">
        <v>0.93</v>
      </c>
      <c r="L27" s="123">
        <v>0.93</v>
      </c>
      <c r="N27" s="127">
        <v>0.93</v>
      </c>
      <c r="O27" s="176">
        <v>106</v>
      </c>
      <c r="P27" s="180">
        <f>100/O27</f>
        <v>0.9433962264150944</v>
      </c>
      <c r="Q27" s="194"/>
    </row>
    <row r="28" spans="1:16" ht="12">
      <c r="A28" s="11"/>
      <c r="B28" s="181">
        <v>3689</v>
      </c>
      <c r="C28" s="44" t="s">
        <v>141</v>
      </c>
      <c r="D28" s="44" t="s">
        <v>142</v>
      </c>
      <c r="E28" s="188" t="s">
        <v>678</v>
      </c>
      <c r="F28" s="189">
        <v>0.904</v>
      </c>
      <c r="G28" s="189">
        <v>0.904</v>
      </c>
      <c r="H28" s="108">
        <v>0.904</v>
      </c>
      <c r="I28" s="189">
        <v>0.904</v>
      </c>
      <c r="J28" s="127">
        <v>0.904</v>
      </c>
      <c r="K28" s="123">
        <v>0.904</v>
      </c>
      <c r="L28" s="123">
        <v>0.904</v>
      </c>
      <c r="N28" s="189">
        <v>0.904</v>
      </c>
      <c r="P28" s="180"/>
    </row>
    <row r="29" spans="1:16" ht="13.5">
      <c r="A29" s="11"/>
      <c r="B29" s="89">
        <v>3792</v>
      </c>
      <c r="C29" s="85" t="s">
        <v>697</v>
      </c>
      <c r="D29" s="44" t="s">
        <v>698</v>
      </c>
      <c r="E29" s="164" t="s">
        <v>160</v>
      </c>
      <c r="F29" s="171">
        <v>1.008</v>
      </c>
      <c r="G29" s="172">
        <v>1.01</v>
      </c>
      <c r="H29" s="158">
        <v>1.01</v>
      </c>
      <c r="I29" s="148"/>
      <c r="J29" s="121"/>
      <c r="K29" s="121"/>
      <c r="L29" s="121"/>
      <c r="N29" s="172">
        <v>1.01</v>
      </c>
      <c r="P29" s="180"/>
    </row>
    <row r="30" spans="1:18" ht="12">
      <c r="A30" s="11"/>
      <c r="B30" s="181">
        <v>4004</v>
      </c>
      <c r="C30" s="44" t="s">
        <v>68</v>
      </c>
      <c r="D30" s="44" t="s">
        <v>69</v>
      </c>
      <c r="E30" s="82" t="s">
        <v>192</v>
      </c>
      <c r="F30" s="192">
        <v>1.062</v>
      </c>
      <c r="G30" s="192">
        <v>1.062</v>
      </c>
      <c r="H30" s="162">
        <v>1.06</v>
      </c>
      <c r="I30" s="193">
        <v>1.06</v>
      </c>
      <c r="J30" s="121">
        <v>1.061</v>
      </c>
      <c r="K30" s="121">
        <v>1.064</v>
      </c>
      <c r="L30" s="121">
        <v>1.067</v>
      </c>
      <c r="N30" s="192">
        <v>1.06</v>
      </c>
      <c r="O30" s="176">
        <v>93</v>
      </c>
      <c r="P30" s="180">
        <f>100/O30</f>
        <v>1.075268817204301</v>
      </c>
      <c r="Q30" s="194">
        <f>O30/N30</f>
        <v>87.73584905660377</v>
      </c>
      <c r="R30" s="195">
        <f>99/O30</f>
        <v>1.064516129032258</v>
      </c>
    </row>
    <row r="31" spans="1:17" ht="12">
      <c r="A31" s="11"/>
      <c r="B31" s="86">
        <v>4023</v>
      </c>
      <c r="C31" s="41" t="s">
        <v>159</v>
      </c>
      <c r="D31" s="81" t="s">
        <v>71</v>
      </c>
      <c r="E31" s="82" t="s">
        <v>192</v>
      </c>
      <c r="F31" s="127">
        <v>1.028</v>
      </c>
      <c r="G31" s="127"/>
      <c r="H31" s="154"/>
      <c r="I31" s="127">
        <v>1.028</v>
      </c>
      <c r="J31" s="127">
        <v>1.028</v>
      </c>
      <c r="K31" s="123">
        <v>1.028</v>
      </c>
      <c r="L31" s="123">
        <v>1.028</v>
      </c>
      <c r="N31" s="127"/>
      <c r="P31" s="180"/>
      <c r="Q31" s="31"/>
    </row>
    <row r="32" spans="1:17" ht="12">
      <c r="A32" s="4">
        <v>1</v>
      </c>
      <c r="B32" s="181">
        <v>4135</v>
      </c>
      <c r="C32" s="44" t="s">
        <v>65</v>
      </c>
      <c r="D32" s="44" t="s">
        <v>66</v>
      </c>
      <c r="E32" s="82" t="s">
        <v>192</v>
      </c>
      <c r="F32" s="127">
        <v>1.037</v>
      </c>
      <c r="G32" s="127">
        <v>1.037</v>
      </c>
      <c r="H32" s="154">
        <v>1.037</v>
      </c>
      <c r="I32" s="127">
        <v>1.037</v>
      </c>
      <c r="J32" s="121">
        <v>1.037</v>
      </c>
      <c r="K32" s="123">
        <v>1.037</v>
      </c>
      <c r="L32" s="123">
        <v>1.037</v>
      </c>
      <c r="N32" s="127">
        <v>1.037</v>
      </c>
      <c r="O32" s="176">
        <v>95.9</v>
      </c>
      <c r="P32" s="180">
        <f>100/O32</f>
        <v>1.0427528675703857</v>
      </c>
      <c r="Q32" s="194"/>
    </row>
    <row r="33" spans="1:17" ht="12">
      <c r="A33" s="11"/>
      <c r="B33" s="86">
        <v>4136</v>
      </c>
      <c r="C33" s="44" t="s">
        <v>699</v>
      </c>
      <c r="D33" s="196" t="s">
        <v>700</v>
      </c>
      <c r="E33" s="82" t="s">
        <v>192</v>
      </c>
      <c r="F33" s="189">
        <v>0.965</v>
      </c>
      <c r="G33" s="189"/>
      <c r="I33" s="189">
        <v>0.965</v>
      </c>
      <c r="J33" s="127">
        <v>0.965</v>
      </c>
      <c r="K33" s="123">
        <v>0.965</v>
      </c>
      <c r="L33" s="123">
        <v>0.965</v>
      </c>
      <c r="N33" s="189"/>
      <c r="P33" s="180"/>
      <c r="Q33" s="31"/>
    </row>
    <row r="34" spans="2:18" ht="12">
      <c r="B34" s="181">
        <v>4321</v>
      </c>
      <c r="C34" s="44" t="s">
        <v>701</v>
      </c>
      <c r="D34" s="44" t="s">
        <v>50</v>
      </c>
      <c r="E34" s="82" t="s">
        <v>192</v>
      </c>
      <c r="F34" s="127">
        <v>1.384</v>
      </c>
      <c r="G34" s="192">
        <v>1.384</v>
      </c>
      <c r="H34" s="162">
        <v>1.384</v>
      </c>
      <c r="I34" s="193">
        <v>1.384</v>
      </c>
      <c r="J34" s="121">
        <v>1.385</v>
      </c>
      <c r="K34" s="121">
        <v>1.38</v>
      </c>
      <c r="L34" s="121"/>
      <c r="N34" s="192">
        <v>1.384</v>
      </c>
      <c r="O34" s="176">
        <v>70.2</v>
      </c>
      <c r="P34" s="180">
        <f>100/O34</f>
        <v>1.4245014245014245</v>
      </c>
      <c r="Q34" s="194">
        <f>O34/N34</f>
        <v>50.722543352601164</v>
      </c>
      <c r="R34" s="195">
        <f>99/O34</f>
        <v>1.4102564102564101</v>
      </c>
    </row>
    <row r="35" spans="1:16" ht="12">
      <c r="A35" s="11"/>
      <c r="B35" s="82">
        <v>4418</v>
      </c>
      <c r="C35" s="81" t="s">
        <v>702</v>
      </c>
      <c r="D35" s="81" t="s">
        <v>55</v>
      </c>
      <c r="E35" s="82" t="s">
        <v>679</v>
      </c>
      <c r="F35" s="127">
        <v>0.844</v>
      </c>
      <c r="G35" s="127">
        <v>0.844</v>
      </c>
      <c r="H35" s="127">
        <v>0.844</v>
      </c>
      <c r="I35" s="127">
        <v>0.844</v>
      </c>
      <c r="J35" s="127">
        <v>0.844</v>
      </c>
      <c r="K35" s="123">
        <v>0.844</v>
      </c>
      <c r="L35" s="123">
        <v>0.844</v>
      </c>
      <c r="N35" s="127">
        <v>0.844</v>
      </c>
      <c r="P35" s="180"/>
    </row>
    <row r="36" spans="2:16" ht="12">
      <c r="B36" s="82">
        <v>4621</v>
      </c>
      <c r="C36" s="81" t="s">
        <v>703</v>
      </c>
      <c r="D36" s="81" t="s">
        <v>704</v>
      </c>
      <c r="E36" s="82" t="s">
        <v>676</v>
      </c>
      <c r="F36" s="127">
        <v>0.912</v>
      </c>
      <c r="G36" s="127">
        <v>0.912</v>
      </c>
      <c r="H36" s="127">
        <v>0.912</v>
      </c>
      <c r="I36" s="127">
        <v>0.912</v>
      </c>
      <c r="J36" s="127">
        <v>0.912</v>
      </c>
      <c r="K36" s="123">
        <v>0.912</v>
      </c>
      <c r="L36" s="123">
        <v>0.912</v>
      </c>
      <c r="N36" s="127">
        <v>0.912</v>
      </c>
      <c r="P36" s="180"/>
    </row>
    <row r="37" spans="2:17" ht="12">
      <c r="B37" s="82">
        <v>4639</v>
      </c>
      <c r="C37" s="81" t="s">
        <v>100</v>
      </c>
      <c r="D37" s="81" t="s">
        <v>64</v>
      </c>
      <c r="E37" s="82" t="s">
        <v>692</v>
      </c>
      <c r="F37" s="127">
        <v>0.95</v>
      </c>
      <c r="G37" s="127">
        <v>0.95</v>
      </c>
      <c r="H37" s="127">
        <v>0.95</v>
      </c>
      <c r="I37" s="127">
        <v>0.95</v>
      </c>
      <c r="J37" s="127">
        <v>0.95</v>
      </c>
      <c r="K37" s="123">
        <v>0.95</v>
      </c>
      <c r="L37" s="123">
        <v>0.95</v>
      </c>
      <c r="N37" s="127">
        <v>0.95</v>
      </c>
      <c r="O37" s="176">
        <v>104.2</v>
      </c>
      <c r="P37" s="180">
        <f>100/O37</f>
        <v>0.9596928982725528</v>
      </c>
      <c r="Q37" s="190"/>
    </row>
    <row r="38" spans="2:17" ht="12">
      <c r="B38" s="181">
        <v>4677</v>
      </c>
      <c r="C38" s="81" t="s">
        <v>63</v>
      </c>
      <c r="D38" s="44" t="s">
        <v>64</v>
      </c>
      <c r="E38" s="82" t="s">
        <v>192</v>
      </c>
      <c r="F38" s="127">
        <v>0.95</v>
      </c>
      <c r="G38" s="127">
        <v>0.95</v>
      </c>
      <c r="H38" s="154">
        <v>0.95</v>
      </c>
      <c r="I38" s="127">
        <v>0.95</v>
      </c>
      <c r="J38" s="127">
        <v>0.95</v>
      </c>
      <c r="K38" s="123">
        <v>0.95</v>
      </c>
      <c r="L38" s="123">
        <v>0.95</v>
      </c>
      <c r="N38" s="127">
        <v>0.95</v>
      </c>
      <c r="O38" s="176">
        <v>104.3</v>
      </c>
      <c r="P38" s="180">
        <f>100/O38</f>
        <v>0.9587727708533078</v>
      </c>
      <c r="Q38" s="190"/>
    </row>
    <row r="39" spans="1:16" ht="12">
      <c r="A39" s="11"/>
      <c r="B39" s="181">
        <v>4710</v>
      </c>
      <c r="C39" s="44" t="s">
        <v>132</v>
      </c>
      <c r="D39" s="44" t="s">
        <v>61</v>
      </c>
      <c r="E39" s="82" t="s">
        <v>192</v>
      </c>
      <c r="F39" s="127">
        <v>0.895</v>
      </c>
      <c r="G39" s="127">
        <v>0.895</v>
      </c>
      <c r="H39" s="127">
        <v>0.895</v>
      </c>
      <c r="I39" s="127">
        <v>0.895</v>
      </c>
      <c r="J39" s="127">
        <v>0.895</v>
      </c>
      <c r="K39" s="121">
        <v>0.895</v>
      </c>
      <c r="L39" s="123">
        <v>0.888</v>
      </c>
      <c r="N39" s="127">
        <v>0.895</v>
      </c>
      <c r="P39" s="180"/>
    </row>
    <row r="40" spans="1:16" ht="12">
      <c r="A40" s="11"/>
      <c r="B40" s="181">
        <v>4712</v>
      </c>
      <c r="C40" s="44" t="s">
        <v>75</v>
      </c>
      <c r="D40" s="44" t="s">
        <v>61</v>
      </c>
      <c r="E40" s="82" t="s">
        <v>192</v>
      </c>
      <c r="F40" s="127">
        <v>0.895</v>
      </c>
      <c r="G40" s="127">
        <v>0.895</v>
      </c>
      <c r="H40" s="127">
        <v>0.895</v>
      </c>
      <c r="I40" s="127">
        <v>0.895</v>
      </c>
      <c r="J40" s="127">
        <v>0.895</v>
      </c>
      <c r="K40" s="121">
        <v>0.895</v>
      </c>
      <c r="L40" s="123">
        <v>0.888</v>
      </c>
      <c r="N40" s="127">
        <v>0.895</v>
      </c>
      <c r="P40" s="180"/>
    </row>
    <row r="41" spans="1:16" ht="12">
      <c r="A41" s="4">
        <v>1</v>
      </c>
      <c r="B41" s="82">
        <v>4750</v>
      </c>
      <c r="C41" s="87" t="s">
        <v>115</v>
      </c>
      <c r="D41" s="81" t="s">
        <v>116</v>
      </c>
      <c r="E41" s="82" t="s">
        <v>676</v>
      </c>
      <c r="F41" s="127">
        <v>0.996</v>
      </c>
      <c r="G41" s="127">
        <v>0.996</v>
      </c>
      <c r="H41" s="127">
        <v>0.996</v>
      </c>
      <c r="I41" s="127">
        <v>0.996</v>
      </c>
      <c r="J41" s="127">
        <v>0.996</v>
      </c>
      <c r="K41" s="123">
        <v>0.996</v>
      </c>
      <c r="L41" s="123">
        <v>0.996</v>
      </c>
      <c r="N41" s="127">
        <v>0.996</v>
      </c>
      <c r="P41" s="180"/>
    </row>
    <row r="42" spans="1:17" ht="12">
      <c r="A42" s="11"/>
      <c r="B42" s="82">
        <v>4774</v>
      </c>
      <c r="C42" s="81" t="s">
        <v>705</v>
      </c>
      <c r="D42" s="81" t="s">
        <v>706</v>
      </c>
      <c r="E42" s="82" t="s">
        <v>692</v>
      </c>
      <c r="F42" s="127">
        <v>1.01</v>
      </c>
      <c r="G42" s="127">
        <v>1.01</v>
      </c>
      <c r="H42" s="127">
        <v>1.01</v>
      </c>
      <c r="I42" s="127">
        <v>1.01</v>
      </c>
      <c r="J42" s="121">
        <v>1.01</v>
      </c>
      <c r="K42" s="131">
        <v>1.012</v>
      </c>
      <c r="L42" s="121">
        <v>1.012</v>
      </c>
      <c r="N42" s="127">
        <v>1.01</v>
      </c>
      <c r="O42" s="176">
        <v>100.8</v>
      </c>
      <c r="P42" s="180">
        <f>100/O42</f>
        <v>0.9920634920634921</v>
      </c>
      <c r="Q42" s="190"/>
    </row>
    <row r="43" spans="1:16" ht="12">
      <c r="A43" s="185"/>
      <c r="B43" s="89">
        <v>4824</v>
      </c>
      <c r="C43" s="44" t="s">
        <v>707</v>
      </c>
      <c r="D43" s="44" t="s">
        <v>708</v>
      </c>
      <c r="E43" s="82" t="s">
        <v>678</v>
      </c>
      <c r="F43" s="108">
        <v>0.9</v>
      </c>
      <c r="G43" s="189">
        <v>0.9</v>
      </c>
      <c r="H43" s="127">
        <v>0.9</v>
      </c>
      <c r="I43" s="127"/>
      <c r="J43" s="127"/>
      <c r="K43" s="123"/>
      <c r="L43" s="123"/>
      <c r="N43" s="189">
        <v>0.9</v>
      </c>
      <c r="P43" s="180"/>
    </row>
    <row r="44" spans="1:16" ht="12">
      <c r="A44" s="185"/>
      <c r="B44" s="89">
        <v>4825.1</v>
      </c>
      <c r="C44" s="85" t="s">
        <v>709</v>
      </c>
      <c r="D44" s="81" t="s">
        <v>61</v>
      </c>
      <c r="E44" s="82" t="s">
        <v>192</v>
      </c>
      <c r="F44" s="108">
        <v>0.895</v>
      </c>
      <c r="G44" s="189"/>
      <c r="H44" s="127"/>
      <c r="I44" s="127"/>
      <c r="J44" s="127"/>
      <c r="K44" s="123"/>
      <c r="L44" s="123"/>
      <c r="N44" s="189"/>
      <c r="P44" s="180"/>
    </row>
    <row r="45" spans="2:18" ht="12">
      <c r="B45" s="197">
        <v>4825.2</v>
      </c>
      <c r="C45" s="81" t="s">
        <v>97</v>
      </c>
      <c r="D45" s="81" t="s">
        <v>98</v>
      </c>
      <c r="E45" s="82" t="s">
        <v>692</v>
      </c>
      <c r="F45" s="127">
        <v>0.911</v>
      </c>
      <c r="G45" s="192">
        <v>0.911</v>
      </c>
      <c r="H45" s="162">
        <v>0.911</v>
      </c>
      <c r="I45" s="121">
        <v>0.913</v>
      </c>
      <c r="J45" s="121">
        <v>0.913</v>
      </c>
      <c r="K45" s="121">
        <v>0.913</v>
      </c>
      <c r="L45" s="121">
        <v>0.913</v>
      </c>
      <c r="N45" s="192">
        <v>0.911</v>
      </c>
      <c r="O45" s="176">
        <v>105.8</v>
      </c>
      <c r="P45" s="180">
        <f>100/O45</f>
        <v>0.945179584120983</v>
      </c>
      <c r="Q45" s="190">
        <f>O45/N45</f>
        <v>116.13611416026345</v>
      </c>
      <c r="R45" s="195">
        <f>99/O45</f>
        <v>0.9357277882797732</v>
      </c>
    </row>
    <row r="46" spans="1:16" ht="12">
      <c r="A46" s="11"/>
      <c r="B46" s="96">
        <v>4932</v>
      </c>
      <c r="C46" s="198" t="s">
        <v>90</v>
      </c>
      <c r="D46" s="90" t="s">
        <v>89</v>
      </c>
      <c r="E46" s="82" t="s">
        <v>692</v>
      </c>
      <c r="F46" s="108">
        <v>0.991</v>
      </c>
      <c r="G46" s="189">
        <v>0.991</v>
      </c>
      <c r="H46" s="127">
        <v>0.991</v>
      </c>
      <c r="I46" s="127">
        <v>0.991</v>
      </c>
      <c r="J46" s="127">
        <v>0.991</v>
      </c>
      <c r="K46" s="121">
        <v>0.991</v>
      </c>
      <c r="L46" s="121">
        <v>0.991</v>
      </c>
      <c r="N46" s="189">
        <v>0.991</v>
      </c>
      <c r="P46" s="180"/>
    </row>
    <row r="47" spans="1:16" ht="12">
      <c r="A47" s="11"/>
      <c r="B47" s="199">
        <v>4976</v>
      </c>
      <c r="C47" s="58" t="s">
        <v>710</v>
      </c>
      <c r="D47" s="44" t="s">
        <v>66</v>
      </c>
      <c r="E47" s="82" t="s">
        <v>192</v>
      </c>
      <c r="F47" s="127">
        <v>1.037</v>
      </c>
      <c r="G47" s="192">
        <v>1.037</v>
      </c>
      <c r="H47" s="127"/>
      <c r="I47" s="127"/>
      <c r="J47" s="127"/>
      <c r="K47" s="121"/>
      <c r="L47" s="121"/>
      <c r="N47" s="192">
        <v>1.037</v>
      </c>
      <c r="P47" s="180"/>
    </row>
    <row r="48" spans="1:16" ht="12">
      <c r="A48" s="11"/>
      <c r="B48" s="86">
        <v>5016</v>
      </c>
      <c r="C48" s="41" t="s">
        <v>60</v>
      </c>
      <c r="D48" s="81" t="s">
        <v>61</v>
      </c>
      <c r="E48" s="82" t="s">
        <v>192</v>
      </c>
      <c r="F48" s="127">
        <v>0.895</v>
      </c>
      <c r="G48" s="127">
        <v>0.895</v>
      </c>
      <c r="H48" s="154">
        <v>0.895</v>
      </c>
      <c r="I48" s="127">
        <v>0.895</v>
      </c>
      <c r="J48" s="127">
        <v>0.895</v>
      </c>
      <c r="K48" s="121">
        <v>0.895</v>
      </c>
      <c r="L48" s="123">
        <v>0.888</v>
      </c>
      <c r="N48" s="127">
        <v>0.895</v>
      </c>
      <c r="P48" s="180"/>
    </row>
    <row r="49" spans="1:16" ht="12">
      <c r="A49" s="11">
        <v>1</v>
      </c>
      <c r="B49" s="181">
        <v>5018</v>
      </c>
      <c r="C49" s="44" t="s">
        <v>149</v>
      </c>
      <c r="D49" s="44" t="s">
        <v>61</v>
      </c>
      <c r="E49" s="82" t="s">
        <v>192</v>
      </c>
      <c r="F49" s="108">
        <v>0.895</v>
      </c>
      <c r="G49" s="189">
        <v>0.895</v>
      </c>
      <c r="H49" s="108">
        <v>0.895</v>
      </c>
      <c r="I49" s="189">
        <v>0.895</v>
      </c>
      <c r="J49" s="127">
        <v>0.895</v>
      </c>
      <c r="K49" s="121">
        <v>0.895</v>
      </c>
      <c r="L49" s="123">
        <v>0.888</v>
      </c>
      <c r="N49" s="189">
        <v>0.895</v>
      </c>
      <c r="P49" s="180"/>
    </row>
    <row r="50" spans="2:18" ht="12">
      <c r="B50" s="86">
        <v>5055</v>
      </c>
      <c r="C50" s="81" t="s">
        <v>711</v>
      </c>
      <c r="D50" s="81" t="s">
        <v>66</v>
      </c>
      <c r="E50" s="82" t="s">
        <v>192</v>
      </c>
      <c r="F50" s="192">
        <v>1.032</v>
      </c>
      <c r="G50" s="192">
        <v>1.033</v>
      </c>
      <c r="H50" s="162">
        <v>1.034</v>
      </c>
      <c r="I50" s="193">
        <v>1.035</v>
      </c>
      <c r="J50" s="121">
        <v>1.038</v>
      </c>
      <c r="K50" s="121">
        <v>1.043</v>
      </c>
      <c r="L50" s="121">
        <v>1.044</v>
      </c>
      <c r="N50" s="192">
        <v>1.033</v>
      </c>
      <c r="O50" s="176">
        <v>95.8</v>
      </c>
      <c r="P50" s="180">
        <f>100/O50</f>
        <v>1.0438413361169103</v>
      </c>
      <c r="Q50" s="190">
        <f>O50/N50</f>
        <v>92.73959341723138</v>
      </c>
      <c r="R50" s="195">
        <f>99/O50</f>
        <v>1.033402922755741</v>
      </c>
    </row>
    <row r="51" spans="1:16" ht="12">
      <c r="A51" s="11"/>
      <c r="B51" s="181">
        <v>5084</v>
      </c>
      <c r="C51" s="44" t="s">
        <v>131</v>
      </c>
      <c r="D51" s="44" t="s">
        <v>61</v>
      </c>
      <c r="E51" s="82" t="s">
        <v>192</v>
      </c>
      <c r="F51" s="189">
        <v>0.895</v>
      </c>
      <c r="G51" s="189">
        <v>0.895</v>
      </c>
      <c r="H51" s="108">
        <v>0.895</v>
      </c>
      <c r="I51" s="189">
        <v>0.895</v>
      </c>
      <c r="J51" s="127">
        <v>0.895</v>
      </c>
      <c r="K51" s="121">
        <v>0.895</v>
      </c>
      <c r="L51" s="123">
        <v>0.888</v>
      </c>
      <c r="N51" s="189">
        <v>0.895</v>
      </c>
      <c r="P51" s="180"/>
    </row>
    <row r="52" spans="1:18" ht="12">
      <c r="A52" s="11"/>
      <c r="B52" s="181">
        <v>5131</v>
      </c>
      <c r="C52" s="85" t="s">
        <v>124</v>
      </c>
      <c r="D52" s="81" t="s">
        <v>712</v>
      </c>
      <c r="E52" s="188" t="s">
        <v>192</v>
      </c>
      <c r="F52" s="171">
        <v>0.984</v>
      </c>
      <c r="G52" s="171">
        <v>0.984</v>
      </c>
      <c r="H52" s="161">
        <v>0.983</v>
      </c>
      <c r="I52" s="148">
        <v>0.982</v>
      </c>
      <c r="J52" s="121">
        <v>0.982</v>
      </c>
      <c r="K52" s="121"/>
      <c r="L52" s="123"/>
      <c r="N52" s="171">
        <v>0.984</v>
      </c>
      <c r="O52" s="176">
        <v>100.5</v>
      </c>
      <c r="P52" s="180">
        <f>100/O52</f>
        <v>0.9950248756218906</v>
      </c>
      <c r="Q52" s="190">
        <f>O52/N52</f>
        <v>102.13414634146342</v>
      </c>
      <c r="R52" s="195">
        <f>99/O52</f>
        <v>0.9850746268656716</v>
      </c>
    </row>
    <row r="53" spans="1:16" ht="13.5">
      <c r="A53" s="11"/>
      <c r="B53" s="89">
        <v>5157</v>
      </c>
      <c r="C53" s="124" t="s">
        <v>713</v>
      </c>
      <c r="D53" s="122" t="s">
        <v>714</v>
      </c>
      <c r="E53" s="191" t="s">
        <v>160</v>
      </c>
      <c r="F53" s="200"/>
      <c r="G53" s="200"/>
      <c r="H53" s="201"/>
      <c r="I53" s="193">
        <v>0.998</v>
      </c>
      <c r="J53" s="121">
        <v>0.995</v>
      </c>
      <c r="K53" s="121">
        <v>0.996</v>
      </c>
      <c r="L53" s="121">
        <v>0.998</v>
      </c>
      <c r="N53" s="200"/>
      <c r="O53" s="176">
        <v>103.3</v>
      </c>
      <c r="P53" s="180">
        <f>100/O53</f>
        <v>0.968054211035818</v>
      </c>
    </row>
    <row r="54" spans="1:16" ht="12">
      <c r="A54" s="11"/>
      <c r="B54" s="202">
        <v>5253</v>
      </c>
      <c r="C54" s="44" t="s">
        <v>70</v>
      </c>
      <c r="D54" s="44" t="s">
        <v>71</v>
      </c>
      <c r="E54" s="82" t="s">
        <v>192</v>
      </c>
      <c r="F54" s="108">
        <v>1.028</v>
      </c>
      <c r="G54" s="108"/>
      <c r="I54" s="108">
        <v>1.028</v>
      </c>
      <c r="J54" s="127">
        <v>1.028</v>
      </c>
      <c r="K54" s="123">
        <v>1.028</v>
      </c>
      <c r="L54" s="123">
        <v>1.028</v>
      </c>
      <c r="N54" s="108"/>
      <c r="O54" s="176">
        <v>95.9</v>
      </c>
      <c r="P54" s="180">
        <f>100/O54</f>
        <v>1.0427528675703857</v>
      </c>
    </row>
    <row r="55" spans="1:16" ht="12">
      <c r="A55" s="11"/>
      <c r="B55" s="165">
        <v>5315</v>
      </c>
      <c r="C55" s="44" t="s">
        <v>715</v>
      </c>
      <c r="D55" s="30" t="s">
        <v>674</v>
      </c>
      <c r="E55" s="188" t="s">
        <v>679</v>
      </c>
      <c r="F55" s="108">
        <v>0.9</v>
      </c>
      <c r="G55" s="108">
        <v>0.9</v>
      </c>
      <c r="H55" s="150">
        <v>0.9</v>
      </c>
      <c r="I55" s="189"/>
      <c r="J55" s="127"/>
      <c r="K55" s="123"/>
      <c r="L55" s="123"/>
      <c r="N55" s="108">
        <v>0.9</v>
      </c>
      <c r="P55" s="180"/>
    </row>
    <row r="56" spans="1:16" ht="12">
      <c r="A56" s="11"/>
      <c r="B56" s="82">
        <v>5404</v>
      </c>
      <c r="C56" s="81" t="s">
        <v>96</v>
      </c>
      <c r="D56" s="81" t="s">
        <v>712</v>
      </c>
      <c r="E56" s="82" t="s">
        <v>692</v>
      </c>
      <c r="F56" s="108">
        <v>0.988</v>
      </c>
      <c r="G56" s="108">
        <v>0.988</v>
      </c>
      <c r="H56" s="108">
        <v>0.988</v>
      </c>
      <c r="I56" s="189">
        <v>0.988</v>
      </c>
      <c r="J56" s="127">
        <v>0.988</v>
      </c>
      <c r="K56" s="123">
        <v>0.988</v>
      </c>
      <c r="L56" s="123">
        <v>0.988</v>
      </c>
      <c r="N56" s="108">
        <v>0.988</v>
      </c>
      <c r="O56" s="176">
        <v>102.2</v>
      </c>
      <c r="P56" s="180">
        <f>100/O56</f>
        <v>0.9784735812133072</v>
      </c>
    </row>
    <row r="57" spans="1:16" ht="12">
      <c r="A57" s="11"/>
      <c r="B57" s="181">
        <v>5412</v>
      </c>
      <c r="C57" s="124" t="s">
        <v>716</v>
      </c>
      <c r="D57" s="124" t="s">
        <v>717</v>
      </c>
      <c r="E57" s="82" t="s">
        <v>192</v>
      </c>
      <c r="F57" s="127">
        <v>0.975</v>
      </c>
      <c r="G57" s="127"/>
      <c r="H57" s="155"/>
      <c r="I57" s="193">
        <v>0.975</v>
      </c>
      <c r="J57" s="127">
        <v>0.977</v>
      </c>
      <c r="K57" s="121">
        <v>0.977</v>
      </c>
      <c r="L57" s="121">
        <v>0.977</v>
      </c>
      <c r="N57" s="127"/>
      <c r="O57" s="176">
        <v>99.9</v>
      </c>
      <c r="P57" s="180">
        <f>100/O57</f>
        <v>1.0010010010010009</v>
      </c>
    </row>
    <row r="58" spans="2:16" ht="12">
      <c r="B58" s="181">
        <v>5503</v>
      </c>
      <c r="C58" s="44" t="s">
        <v>74</v>
      </c>
      <c r="D58" s="44" t="s">
        <v>718</v>
      </c>
      <c r="E58" s="82" t="s">
        <v>192</v>
      </c>
      <c r="F58" s="127">
        <v>1.192</v>
      </c>
      <c r="G58" s="127">
        <v>1.192</v>
      </c>
      <c r="H58" s="162">
        <v>1.192</v>
      </c>
      <c r="I58" s="193">
        <v>1.192</v>
      </c>
      <c r="J58" s="121">
        <v>1.192</v>
      </c>
      <c r="K58" s="121">
        <v>1.192</v>
      </c>
      <c r="L58" s="121">
        <v>1.197</v>
      </c>
      <c r="N58" s="127">
        <v>1.192</v>
      </c>
      <c r="P58" s="180"/>
    </row>
    <row r="59" spans="2:18" ht="12">
      <c r="B59" s="82">
        <v>5550</v>
      </c>
      <c r="C59" s="30" t="s">
        <v>91</v>
      </c>
      <c r="D59" s="90" t="s">
        <v>89</v>
      </c>
      <c r="E59" s="119" t="s">
        <v>692</v>
      </c>
      <c r="F59" s="111">
        <v>0.983</v>
      </c>
      <c r="G59" s="171">
        <v>0.984</v>
      </c>
      <c r="H59" s="203">
        <v>0.984</v>
      </c>
      <c r="I59" s="127">
        <v>0.99</v>
      </c>
      <c r="J59" s="127">
        <v>0.99</v>
      </c>
      <c r="K59" s="123">
        <v>0.99</v>
      </c>
      <c r="L59" s="123">
        <v>0.99</v>
      </c>
      <c r="N59" s="171">
        <v>0.984</v>
      </c>
      <c r="O59" s="176">
        <v>101.4</v>
      </c>
      <c r="P59" s="195">
        <f>100/O59</f>
        <v>0.9861932938856015</v>
      </c>
      <c r="Q59" s="190">
        <f>O59/N59</f>
        <v>103.04878048780489</v>
      </c>
      <c r="R59" s="180">
        <f>99/O59</f>
        <v>0.9763313609467456</v>
      </c>
    </row>
    <row r="60" spans="2:18" ht="13.5">
      <c r="B60" s="86">
        <v>5563</v>
      </c>
      <c r="C60" s="204" t="s">
        <v>4</v>
      </c>
      <c r="D60" s="90" t="s">
        <v>719</v>
      </c>
      <c r="E60" s="132" t="s">
        <v>160</v>
      </c>
      <c r="F60" s="205">
        <v>1.04</v>
      </c>
      <c r="G60" s="205">
        <v>1.038</v>
      </c>
      <c r="H60" s="157">
        <v>1.038</v>
      </c>
      <c r="I60" s="127"/>
      <c r="J60" s="127"/>
      <c r="K60" s="123"/>
      <c r="L60" s="123"/>
      <c r="N60" s="205">
        <v>1.038</v>
      </c>
      <c r="O60" s="176">
        <v>95.1</v>
      </c>
      <c r="P60" s="180">
        <f>100/O60</f>
        <v>1.0515247108307046</v>
      </c>
      <c r="Q60" s="190">
        <f>O60/N60</f>
        <v>91.61849710982658</v>
      </c>
      <c r="R60" s="195">
        <f>99/O60</f>
        <v>1.0410094637223974</v>
      </c>
    </row>
    <row r="61" spans="1:16" ht="13.5">
      <c r="A61" s="11">
        <v>1</v>
      </c>
      <c r="B61" s="86">
        <v>5619</v>
      </c>
      <c r="C61" s="206" t="s">
        <v>51</v>
      </c>
      <c r="D61" s="207" t="s">
        <v>52</v>
      </c>
      <c r="E61" s="132" t="s">
        <v>160</v>
      </c>
      <c r="F61" s="183">
        <v>1.022</v>
      </c>
      <c r="G61" s="169"/>
      <c r="H61" s="159"/>
      <c r="I61" s="208">
        <v>1.009</v>
      </c>
      <c r="J61" s="208">
        <v>1.011</v>
      </c>
      <c r="K61" s="121">
        <v>1.012</v>
      </c>
      <c r="L61" s="121">
        <v>1.017</v>
      </c>
      <c r="N61" s="169"/>
      <c r="O61" s="176">
        <v>100.5</v>
      </c>
      <c r="P61" s="180">
        <f>100/O61</f>
        <v>0.9950248756218906</v>
      </c>
    </row>
    <row r="62" spans="1:16" ht="13.5">
      <c r="A62" s="11"/>
      <c r="B62" s="144">
        <v>5691</v>
      </c>
      <c r="C62" s="209" t="s">
        <v>720</v>
      </c>
      <c r="D62" s="209" t="s">
        <v>721</v>
      </c>
      <c r="E62" s="191" t="s">
        <v>160</v>
      </c>
      <c r="F62" s="200"/>
      <c r="G62" s="200"/>
      <c r="H62" s="210"/>
      <c r="I62" s="211">
        <v>1.082</v>
      </c>
      <c r="J62" s="212">
        <v>1.082</v>
      </c>
      <c r="K62" s="121"/>
      <c r="L62" s="121"/>
      <c r="N62" s="200"/>
      <c r="O62" s="176">
        <v>88.9</v>
      </c>
      <c r="P62" s="180">
        <f>100/O62</f>
        <v>1.124859392575928</v>
      </c>
    </row>
    <row r="63" spans="1:16" ht="12">
      <c r="A63" s="4">
        <v>1</v>
      </c>
      <c r="B63" s="89">
        <v>5785</v>
      </c>
      <c r="C63" s="44" t="s">
        <v>722</v>
      </c>
      <c r="D63" s="124" t="s">
        <v>723</v>
      </c>
      <c r="E63" s="82" t="s">
        <v>192</v>
      </c>
      <c r="F63" s="189"/>
      <c r="G63" s="189"/>
      <c r="I63" s="189">
        <v>1.124</v>
      </c>
      <c r="J63" s="127">
        <v>1.114</v>
      </c>
      <c r="K63" s="121">
        <v>1.114</v>
      </c>
      <c r="L63" s="121">
        <v>1.124</v>
      </c>
      <c r="N63" s="189"/>
      <c r="P63" s="180"/>
    </row>
    <row r="64" spans="1:18" ht="12">
      <c r="A64" s="11">
        <v>1</v>
      </c>
      <c r="B64" s="82">
        <v>5791</v>
      </c>
      <c r="C64" s="81" t="s">
        <v>86</v>
      </c>
      <c r="D64" s="81" t="s">
        <v>88</v>
      </c>
      <c r="E64" s="82" t="s">
        <v>692</v>
      </c>
      <c r="F64" s="171">
        <v>1.009</v>
      </c>
      <c r="G64" s="171">
        <v>1.011</v>
      </c>
      <c r="H64" s="161">
        <v>1.013</v>
      </c>
      <c r="I64" s="148">
        <v>1.009</v>
      </c>
      <c r="J64" s="121">
        <v>1.01</v>
      </c>
      <c r="K64" s="121">
        <v>1.011</v>
      </c>
      <c r="L64" s="121">
        <v>1.013</v>
      </c>
      <c r="N64" s="171">
        <v>1.011</v>
      </c>
      <c r="O64" s="176">
        <v>99.9</v>
      </c>
      <c r="P64" s="195">
        <f>100/O64</f>
        <v>1.0010010010010009</v>
      </c>
      <c r="Q64" s="190">
        <f>O64/N64</f>
        <v>98.81305637982197</v>
      </c>
      <c r="R64" s="180">
        <f>99/O64</f>
        <v>0.990990990990991</v>
      </c>
    </row>
    <row r="65" spans="1:16" ht="12">
      <c r="A65" s="11"/>
      <c r="B65" s="86">
        <v>5830</v>
      </c>
      <c r="C65" s="81" t="s">
        <v>724</v>
      </c>
      <c r="D65" s="81" t="s">
        <v>725</v>
      </c>
      <c r="E65" s="82" t="s">
        <v>192</v>
      </c>
      <c r="F65" s="127">
        <v>1.033</v>
      </c>
      <c r="G65" s="127"/>
      <c r="H65" s="155"/>
      <c r="I65" s="193">
        <v>1.04</v>
      </c>
      <c r="J65" s="121">
        <v>1.032</v>
      </c>
      <c r="K65" s="121">
        <v>1.038</v>
      </c>
      <c r="L65" s="121">
        <v>1.04</v>
      </c>
      <c r="N65" s="127"/>
      <c r="P65" s="180"/>
    </row>
    <row r="66" spans="1:16" ht="12">
      <c r="A66" s="11">
        <v>1</v>
      </c>
      <c r="B66" s="181">
        <v>5833</v>
      </c>
      <c r="C66" s="44" t="s">
        <v>62</v>
      </c>
      <c r="D66" s="44" t="s">
        <v>127</v>
      </c>
      <c r="E66" s="82" t="s">
        <v>192</v>
      </c>
      <c r="F66" s="108">
        <v>1.003</v>
      </c>
      <c r="G66" s="108">
        <v>1.003</v>
      </c>
      <c r="H66" s="108">
        <v>1.003</v>
      </c>
      <c r="I66" s="189">
        <v>1.003</v>
      </c>
      <c r="J66" s="127">
        <v>1.003</v>
      </c>
      <c r="K66" s="123">
        <v>1.003</v>
      </c>
      <c r="L66" s="123">
        <v>1.003</v>
      </c>
      <c r="N66" s="108">
        <v>1.003</v>
      </c>
      <c r="P66" s="180"/>
    </row>
    <row r="67" spans="1:16" ht="12">
      <c r="A67" s="11">
        <v>6812</v>
      </c>
      <c r="B67" s="181">
        <v>5834</v>
      </c>
      <c r="C67" s="44" t="s">
        <v>726</v>
      </c>
      <c r="D67" s="44" t="s">
        <v>727</v>
      </c>
      <c r="E67" s="82" t="s">
        <v>192</v>
      </c>
      <c r="F67" s="108">
        <v>1.025</v>
      </c>
      <c r="G67" s="108"/>
      <c r="H67" s="108"/>
      <c r="I67" s="189"/>
      <c r="J67" s="127"/>
      <c r="K67" s="123"/>
      <c r="L67" s="123"/>
      <c r="N67" s="108"/>
      <c r="P67" s="180"/>
    </row>
    <row r="68" spans="2:18" ht="12">
      <c r="B68" s="86">
        <v>5841</v>
      </c>
      <c r="C68" s="81" t="s">
        <v>150</v>
      </c>
      <c r="D68" s="44" t="s">
        <v>88</v>
      </c>
      <c r="E68" s="82" t="s">
        <v>192</v>
      </c>
      <c r="F68" s="192">
        <v>1.008</v>
      </c>
      <c r="G68" s="192">
        <v>1.009</v>
      </c>
      <c r="H68" s="162">
        <v>1.009</v>
      </c>
      <c r="I68" s="193">
        <v>1.01</v>
      </c>
      <c r="J68" s="121">
        <v>1.011</v>
      </c>
      <c r="K68" s="121">
        <v>1.012</v>
      </c>
      <c r="L68" s="121">
        <v>1.014</v>
      </c>
      <c r="N68" s="192">
        <v>1.009</v>
      </c>
      <c r="O68" s="176">
        <v>99.9</v>
      </c>
      <c r="P68" s="195">
        <f>100/O68</f>
        <v>1.0010010010010009</v>
      </c>
      <c r="Q68" s="190">
        <f>O68/N68</f>
        <v>99.00891972249754</v>
      </c>
      <c r="R68" s="180">
        <f>99/O68</f>
        <v>0.990990990990991</v>
      </c>
    </row>
    <row r="69" spans="1:16" ht="13.5">
      <c r="A69" s="11"/>
      <c r="B69" s="89">
        <v>5870</v>
      </c>
      <c r="C69" s="85" t="s">
        <v>139</v>
      </c>
      <c r="D69" s="85" t="s">
        <v>140</v>
      </c>
      <c r="E69" s="191" t="s">
        <v>160</v>
      </c>
      <c r="F69" s="171">
        <v>1.062</v>
      </c>
      <c r="G69" s="213">
        <v>1.063</v>
      </c>
      <c r="H69" s="163">
        <v>1.064</v>
      </c>
      <c r="I69" s="148">
        <v>1.065</v>
      </c>
      <c r="J69" s="121">
        <v>1.066</v>
      </c>
      <c r="K69" s="121">
        <v>1.067</v>
      </c>
      <c r="L69" s="121">
        <v>1.071</v>
      </c>
      <c r="N69" s="213">
        <v>1.063</v>
      </c>
      <c r="P69" s="180"/>
    </row>
    <row r="70" spans="2:12" ht="13.5">
      <c r="B70" s="59">
        <v>5908</v>
      </c>
      <c r="C70" s="58" t="s">
        <v>728</v>
      </c>
      <c r="D70" s="45"/>
      <c r="E70" s="191" t="s">
        <v>160</v>
      </c>
      <c r="F70" s="171">
        <v>0.97</v>
      </c>
      <c r="G70" s="108"/>
      <c r="I70" s="214"/>
      <c r="J70" s="140"/>
      <c r="K70" s="80"/>
      <c r="L70" s="80"/>
    </row>
    <row r="71" spans="1:16" ht="12">
      <c r="A71" s="11">
        <v>1</v>
      </c>
      <c r="B71" s="86">
        <v>5920</v>
      </c>
      <c r="C71" s="81" t="s">
        <v>729</v>
      </c>
      <c r="D71" s="81" t="s">
        <v>58</v>
      </c>
      <c r="E71" s="82" t="s">
        <v>678</v>
      </c>
      <c r="F71" s="127">
        <v>0.844</v>
      </c>
      <c r="G71" s="127">
        <v>0.844</v>
      </c>
      <c r="H71" s="127">
        <v>0.844</v>
      </c>
      <c r="I71" s="127">
        <v>0.844</v>
      </c>
      <c r="J71" s="127">
        <v>0.844</v>
      </c>
      <c r="K71" s="123">
        <v>0.844</v>
      </c>
      <c r="L71" s="123">
        <v>0.844</v>
      </c>
      <c r="N71" s="127">
        <v>0.844</v>
      </c>
      <c r="O71" s="176">
        <v>113.7</v>
      </c>
      <c r="P71" s="180">
        <f>100/O71</f>
        <v>0.8795074758135444</v>
      </c>
    </row>
    <row r="72" spans="2:18" ht="12">
      <c r="B72" s="82">
        <v>5933</v>
      </c>
      <c r="C72" s="81" t="s">
        <v>87</v>
      </c>
      <c r="D72" s="81" t="s">
        <v>88</v>
      </c>
      <c r="E72" s="82" t="s">
        <v>692</v>
      </c>
      <c r="F72" s="171">
        <v>1.007</v>
      </c>
      <c r="G72" s="171">
        <v>1.009</v>
      </c>
      <c r="H72" s="161">
        <v>1.01</v>
      </c>
      <c r="I72" s="148">
        <v>1.01</v>
      </c>
      <c r="J72" s="121">
        <v>1.011</v>
      </c>
      <c r="K72" s="121">
        <v>1.013</v>
      </c>
      <c r="L72" s="121">
        <v>1.015</v>
      </c>
      <c r="N72" s="171">
        <v>1.009</v>
      </c>
      <c r="O72" s="176">
        <v>99.8</v>
      </c>
      <c r="P72" s="195">
        <f>100/O72</f>
        <v>1.0020040080160322</v>
      </c>
      <c r="Q72" s="190">
        <f>O72/N72</f>
        <v>98.90981169474728</v>
      </c>
      <c r="R72" s="180">
        <f>99/O72</f>
        <v>0.9919839679358717</v>
      </c>
    </row>
    <row r="73" spans="1:18" s="31" customFormat="1" ht="13.5">
      <c r="A73" s="11"/>
      <c r="B73" s="82">
        <v>6019</v>
      </c>
      <c r="C73" s="81" t="s">
        <v>730</v>
      </c>
      <c r="D73" s="81" t="s">
        <v>731</v>
      </c>
      <c r="E73" s="191" t="s">
        <v>160</v>
      </c>
      <c r="F73" s="183">
        <v>1.028</v>
      </c>
      <c r="G73" s="215"/>
      <c r="H73" s="150"/>
      <c r="I73" s="149"/>
      <c r="J73" s="127"/>
      <c r="K73" s="127"/>
      <c r="L73" s="127"/>
      <c r="N73" s="215"/>
      <c r="O73" s="216"/>
      <c r="P73" s="217"/>
      <c r="Q73" s="194"/>
      <c r="R73" s="217"/>
    </row>
    <row r="74" spans="2:16" ht="12">
      <c r="B74" s="181">
        <v>6066</v>
      </c>
      <c r="C74" s="44" t="s">
        <v>145</v>
      </c>
      <c r="D74" s="44" t="s">
        <v>146</v>
      </c>
      <c r="E74" s="82" t="s">
        <v>192</v>
      </c>
      <c r="F74" s="127">
        <v>0.98</v>
      </c>
      <c r="G74" s="127"/>
      <c r="H74" s="154"/>
      <c r="I74" s="127">
        <v>0.98</v>
      </c>
      <c r="J74" s="127">
        <v>0.98</v>
      </c>
      <c r="K74" s="123">
        <v>0.98</v>
      </c>
      <c r="L74" s="123">
        <v>0.98</v>
      </c>
      <c r="N74" s="127"/>
      <c r="O74" s="176">
        <v>103.6</v>
      </c>
      <c r="P74" s="180">
        <f>100/O74</f>
        <v>0.9652509652509653</v>
      </c>
    </row>
    <row r="75" spans="1:18" ht="12">
      <c r="A75" s="11"/>
      <c r="B75" s="181">
        <v>6155</v>
      </c>
      <c r="C75" s="44" t="s">
        <v>732</v>
      </c>
      <c r="D75" s="44" t="s">
        <v>73</v>
      </c>
      <c r="E75" s="82" t="s">
        <v>692</v>
      </c>
      <c r="F75" s="192">
        <v>1.017</v>
      </c>
      <c r="G75" s="192">
        <v>1.018</v>
      </c>
      <c r="H75" s="162">
        <v>1.018</v>
      </c>
      <c r="I75" s="193">
        <v>1.019</v>
      </c>
      <c r="J75" s="121">
        <v>1.019</v>
      </c>
      <c r="K75" s="121">
        <v>1.021</v>
      </c>
      <c r="L75" s="121">
        <v>1.022</v>
      </c>
      <c r="N75" s="192">
        <v>1.018</v>
      </c>
      <c r="O75" s="176">
        <v>97.6</v>
      </c>
      <c r="P75" s="180">
        <f>100/O75</f>
        <v>1.0245901639344264</v>
      </c>
      <c r="Q75" s="190">
        <f>O75/N75</f>
        <v>95.87426326129665</v>
      </c>
      <c r="R75" s="195">
        <f>99/O75</f>
        <v>1.014344262295082</v>
      </c>
    </row>
    <row r="76" spans="1:16" ht="12">
      <c r="A76" s="185">
        <v>6299</v>
      </c>
      <c r="B76" s="89">
        <v>6229</v>
      </c>
      <c r="C76" s="85" t="s">
        <v>137</v>
      </c>
      <c r="D76" s="85" t="s">
        <v>138</v>
      </c>
      <c r="E76" s="82" t="s">
        <v>192</v>
      </c>
      <c r="F76" s="127"/>
      <c r="G76" s="127"/>
      <c r="H76" s="154"/>
      <c r="I76" s="127">
        <v>0.931</v>
      </c>
      <c r="J76" s="121">
        <v>0.931</v>
      </c>
      <c r="K76" s="123">
        <v>0.936</v>
      </c>
      <c r="L76" s="123">
        <v>0.936</v>
      </c>
      <c r="N76" s="127"/>
      <c r="P76" s="180"/>
    </row>
    <row r="77" spans="2:16" ht="12">
      <c r="B77" s="181">
        <v>6311</v>
      </c>
      <c r="C77" s="44" t="s">
        <v>143</v>
      </c>
      <c r="D77" s="44" t="s">
        <v>144</v>
      </c>
      <c r="E77" s="82" t="s">
        <v>192</v>
      </c>
      <c r="F77" s="189">
        <v>0.944</v>
      </c>
      <c r="G77" s="189">
        <v>0.944</v>
      </c>
      <c r="H77" s="157">
        <v>0.944</v>
      </c>
      <c r="I77" s="127">
        <v>0.944</v>
      </c>
      <c r="J77" s="127">
        <v>0.944</v>
      </c>
      <c r="K77" s="123">
        <v>0.944</v>
      </c>
      <c r="L77" s="123">
        <v>0.944</v>
      </c>
      <c r="N77" s="189">
        <v>0.944</v>
      </c>
      <c r="O77" s="176">
        <v>101.6</v>
      </c>
      <c r="P77" s="180">
        <f>100/O77</f>
        <v>0.984251968503937</v>
      </c>
    </row>
    <row r="78" spans="2:18" ht="13.5">
      <c r="B78" s="181">
        <v>6352</v>
      </c>
      <c r="C78" s="81" t="s">
        <v>733</v>
      </c>
      <c r="D78" s="124" t="s">
        <v>734</v>
      </c>
      <c r="E78" s="188" t="s">
        <v>192</v>
      </c>
      <c r="F78" s="205">
        <v>1.054</v>
      </c>
      <c r="G78" s="205">
        <v>1.054</v>
      </c>
      <c r="H78" s="156">
        <v>1.052</v>
      </c>
      <c r="I78" s="127"/>
      <c r="J78" s="121"/>
      <c r="K78" s="121"/>
      <c r="L78" s="121"/>
      <c r="N78" s="205">
        <v>1.054</v>
      </c>
      <c r="O78" s="176">
        <v>95.2</v>
      </c>
      <c r="P78" s="195">
        <f>100/O78</f>
        <v>1.050420168067227</v>
      </c>
      <c r="Q78" s="190">
        <f>O78/N78</f>
        <v>90.3225806451613</v>
      </c>
      <c r="R78" s="180">
        <f>99/O78</f>
        <v>1.0399159663865545</v>
      </c>
    </row>
    <row r="79" spans="2:16" ht="12">
      <c r="B79" s="181">
        <v>6356</v>
      </c>
      <c r="C79" s="124" t="s">
        <v>735</v>
      </c>
      <c r="D79" s="124" t="s">
        <v>736</v>
      </c>
      <c r="E79" s="82" t="s">
        <v>192</v>
      </c>
      <c r="F79" s="127">
        <v>0.926</v>
      </c>
      <c r="G79" s="127"/>
      <c r="H79" s="154"/>
      <c r="I79" s="127">
        <v>0.926</v>
      </c>
      <c r="J79" s="121">
        <v>0.926</v>
      </c>
      <c r="K79" s="121"/>
      <c r="L79" s="121"/>
      <c r="N79" s="127"/>
      <c r="P79" s="180"/>
    </row>
    <row r="80" spans="1:16" ht="13.5">
      <c r="A80" s="4">
        <v>1</v>
      </c>
      <c r="B80" s="89">
        <v>6377</v>
      </c>
      <c r="C80" s="124" t="s">
        <v>737</v>
      </c>
      <c r="D80" s="124" t="s">
        <v>738</v>
      </c>
      <c r="E80" s="191" t="s">
        <v>160</v>
      </c>
      <c r="F80" s="200">
        <v>1.036</v>
      </c>
      <c r="G80" s="200">
        <v>1.036</v>
      </c>
      <c r="H80" s="218">
        <v>1.036</v>
      </c>
      <c r="I80" s="127">
        <v>1.026</v>
      </c>
      <c r="J80" s="121">
        <v>1.026</v>
      </c>
      <c r="K80" s="121">
        <v>1.027</v>
      </c>
      <c r="L80" s="121">
        <v>1.024</v>
      </c>
      <c r="N80" s="200">
        <v>1.036</v>
      </c>
      <c r="P80" s="180"/>
    </row>
    <row r="81" spans="2:16" ht="12">
      <c r="B81" s="181">
        <v>6423</v>
      </c>
      <c r="C81" s="44" t="s">
        <v>153</v>
      </c>
      <c r="D81" s="44" t="s">
        <v>154</v>
      </c>
      <c r="E81" s="82" t="s">
        <v>678</v>
      </c>
      <c r="F81" s="127">
        <v>0.9</v>
      </c>
      <c r="G81" s="127"/>
      <c r="H81" s="154"/>
      <c r="I81" s="127">
        <v>0.844</v>
      </c>
      <c r="J81" s="127">
        <v>0.844</v>
      </c>
      <c r="K81" s="123">
        <v>0.844</v>
      </c>
      <c r="L81" s="123">
        <v>0.844</v>
      </c>
      <c r="N81" s="127"/>
      <c r="P81" s="180"/>
    </row>
    <row r="82" spans="2:16" ht="12">
      <c r="B82" s="82">
        <v>6496</v>
      </c>
      <c r="C82" s="81" t="s">
        <v>739</v>
      </c>
      <c r="D82" s="81" t="s">
        <v>54</v>
      </c>
      <c r="E82" s="82" t="s">
        <v>679</v>
      </c>
      <c r="F82" s="127">
        <v>0.817</v>
      </c>
      <c r="G82" s="127">
        <v>0.817</v>
      </c>
      <c r="H82" s="127">
        <v>0.817</v>
      </c>
      <c r="I82" s="127">
        <v>0.817</v>
      </c>
      <c r="J82" s="127">
        <v>0.817</v>
      </c>
      <c r="K82" s="123">
        <v>0.817</v>
      </c>
      <c r="L82" s="123">
        <v>0.817</v>
      </c>
      <c r="N82" s="127">
        <v>0.817</v>
      </c>
      <c r="P82" s="180"/>
    </row>
    <row r="83" spans="1:16" ht="12">
      <c r="A83" s="11"/>
      <c r="B83" s="86">
        <v>6501</v>
      </c>
      <c r="C83" s="81" t="s">
        <v>740</v>
      </c>
      <c r="D83" s="44" t="s">
        <v>741</v>
      </c>
      <c r="E83" s="188" t="s">
        <v>192</v>
      </c>
      <c r="F83" s="127">
        <v>0.971</v>
      </c>
      <c r="G83" s="127"/>
      <c r="H83" s="127"/>
      <c r="I83" s="127"/>
      <c r="J83" s="127"/>
      <c r="K83" s="123"/>
      <c r="L83" s="123"/>
      <c r="N83" s="127"/>
      <c r="O83" s="176">
        <v>105.4</v>
      </c>
      <c r="P83" s="180">
        <f>100/O83</f>
        <v>0.9487666034155597</v>
      </c>
    </row>
    <row r="84" spans="2:16" ht="12">
      <c r="B84" s="82">
        <v>6564</v>
      </c>
      <c r="C84" s="85" t="s">
        <v>742</v>
      </c>
      <c r="D84" s="85" t="s">
        <v>743</v>
      </c>
      <c r="E84" s="82" t="s">
        <v>679</v>
      </c>
      <c r="F84" s="108">
        <v>0.861</v>
      </c>
      <c r="G84" s="108">
        <v>0.861</v>
      </c>
      <c r="H84" s="108">
        <v>0.861</v>
      </c>
      <c r="I84" s="108">
        <v>0.861</v>
      </c>
      <c r="J84" s="173">
        <v>0.861</v>
      </c>
      <c r="K84" s="123">
        <v>0.861</v>
      </c>
      <c r="L84" s="123">
        <v>0.861</v>
      </c>
      <c r="N84" s="108">
        <v>0.861</v>
      </c>
      <c r="P84" s="180"/>
    </row>
    <row r="85" spans="2:16" ht="12">
      <c r="B85" s="86">
        <v>6577</v>
      </c>
      <c r="C85" s="85" t="s">
        <v>744</v>
      </c>
      <c r="D85" s="85" t="s">
        <v>745</v>
      </c>
      <c r="E85" s="188" t="s">
        <v>192</v>
      </c>
      <c r="G85" s="108"/>
      <c r="H85" s="108"/>
      <c r="I85" s="189"/>
      <c r="J85" s="219"/>
      <c r="K85" s="123"/>
      <c r="L85" s="123"/>
      <c r="N85" s="108"/>
      <c r="O85" s="176">
        <v>101.3</v>
      </c>
      <c r="P85" s="180">
        <f>100/O85</f>
        <v>0.9871668311944719</v>
      </c>
    </row>
    <row r="86" spans="2:16" ht="13.5">
      <c r="B86" s="144">
        <v>6644</v>
      </c>
      <c r="C86" s="145" t="s">
        <v>746</v>
      </c>
      <c r="D86" s="145" t="s">
        <v>747</v>
      </c>
      <c r="E86" s="209" t="s">
        <v>160</v>
      </c>
      <c r="F86" s="220">
        <v>1.014</v>
      </c>
      <c r="G86" s="220">
        <v>1.014</v>
      </c>
      <c r="H86" s="221">
        <v>1.014</v>
      </c>
      <c r="I86" s="222">
        <v>1.014</v>
      </c>
      <c r="J86" s="143">
        <v>1.014</v>
      </c>
      <c r="K86" s="123"/>
      <c r="L86" s="123"/>
      <c r="N86" s="220">
        <v>1.014</v>
      </c>
      <c r="P86" s="180"/>
    </row>
    <row r="87" spans="2:16" ht="13.5">
      <c r="B87" s="223">
        <v>6653</v>
      </c>
      <c r="C87" s="224" t="s">
        <v>748</v>
      </c>
      <c r="D87" s="81" t="s">
        <v>749</v>
      </c>
      <c r="E87" s="82" t="s">
        <v>678</v>
      </c>
      <c r="F87" s="225">
        <v>0.832</v>
      </c>
      <c r="G87" s="225">
        <v>0.832</v>
      </c>
      <c r="H87" s="226">
        <v>0.832</v>
      </c>
      <c r="I87" s="226">
        <v>0.832</v>
      </c>
      <c r="J87" s="143"/>
      <c r="K87" s="123"/>
      <c r="L87" s="123"/>
      <c r="N87" s="225">
        <v>0.832</v>
      </c>
      <c r="O87" s="176">
        <v>111</v>
      </c>
      <c r="P87" s="180">
        <f>100/O87</f>
        <v>0.9009009009009009</v>
      </c>
    </row>
    <row r="88" spans="2:16" ht="13.5">
      <c r="B88" s="227">
        <v>6670</v>
      </c>
      <c r="C88" s="228" t="s">
        <v>750</v>
      </c>
      <c r="D88" s="229" t="s">
        <v>751</v>
      </c>
      <c r="E88" s="11" t="s">
        <v>678</v>
      </c>
      <c r="F88" s="230">
        <v>0.975</v>
      </c>
      <c r="G88" s="230">
        <v>0.975</v>
      </c>
      <c r="H88" s="230">
        <v>0.975</v>
      </c>
      <c r="I88" s="230">
        <v>0.977</v>
      </c>
      <c r="J88" s="231"/>
      <c r="K88" s="232"/>
      <c r="L88" s="232"/>
      <c r="N88" s="230">
        <v>0.975</v>
      </c>
      <c r="O88" s="176">
        <v>104.2</v>
      </c>
      <c r="P88" s="180">
        <f>100/O88</f>
        <v>0.9596928982725528</v>
      </c>
    </row>
    <row r="89" spans="2:16" ht="13.5">
      <c r="B89" s="227">
        <v>6675</v>
      </c>
      <c r="C89" s="228" t="s">
        <v>752</v>
      </c>
      <c r="D89" s="229" t="s">
        <v>672</v>
      </c>
      <c r="E89" s="11" t="s">
        <v>192</v>
      </c>
      <c r="F89" s="189">
        <v>0.945</v>
      </c>
      <c r="G89" s="189">
        <v>0.965</v>
      </c>
      <c r="H89" s="233">
        <v>0.965</v>
      </c>
      <c r="I89" s="230"/>
      <c r="J89" s="231"/>
      <c r="K89" s="232"/>
      <c r="L89" s="232"/>
      <c r="N89" s="189">
        <v>0.965</v>
      </c>
      <c r="P89" s="180"/>
    </row>
    <row r="90" spans="2:18" ht="13.5">
      <c r="B90" s="227">
        <v>6687</v>
      </c>
      <c r="C90" s="228" t="s">
        <v>753</v>
      </c>
      <c r="D90" s="229" t="s">
        <v>754</v>
      </c>
      <c r="E90" s="11" t="s">
        <v>192</v>
      </c>
      <c r="F90" s="171">
        <v>1.111</v>
      </c>
      <c r="G90" s="171">
        <v>1.117</v>
      </c>
      <c r="H90" s="150">
        <v>1.117</v>
      </c>
      <c r="I90" s="230"/>
      <c r="J90" s="231"/>
      <c r="K90" s="232"/>
      <c r="L90" s="232"/>
      <c r="N90" s="171">
        <v>1.117</v>
      </c>
      <c r="O90" s="176">
        <v>89.2</v>
      </c>
      <c r="P90" s="195">
        <f>100/O90</f>
        <v>1.1210762331838564</v>
      </c>
      <c r="Q90" s="190">
        <f>O90/N90</f>
        <v>79.85675917636527</v>
      </c>
      <c r="R90" s="180">
        <f>99/O90</f>
        <v>1.109865470852018</v>
      </c>
    </row>
    <row r="91" spans="1:18" ht="12">
      <c r="A91" s="11"/>
      <c r="B91" s="234">
        <v>6698</v>
      </c>
      <c r="C91" s="235" t="s">
        <v>755</v>
      </c>
      <c r="D91" s="38" t="s">
        <v>756</v>
      </c>
      <c r="E91" s="11" t="s">
        <v>192</v>
      </c>
      <c r="F91" s="108">
        <v>1.033</v>
      </c>
      <c r="G91" s="171">
        <v>1.033</v>
      </c>
      <c r="H91" s="108">
        <v>0.94</v>
      </c>
      <c r="I91" s="108">
        <v>0.977</v>
      </c>
      <c r="J91" s="108"/>
      <c r="K91" s="108"/>
      <c r="L91" s="108"/>
      <c r="N91" s="171">
        <v>1.033</v>
      </c>
      <c r="O91" s="176">
        <v>101</v>
      </c>
      <c r="P91" s="195">
        <f>100/O91</f>
        <v>0.9900990099009901</v>
      </c>
      <c r="Q91" s="190">
        <f>O91/N91</f>
        <v>97.77347531461763</v>
      </c>
      <c r="R91" s="180">
        <f>99/O91</f>
        <v>0.9801980198019802</v>
      </c>
    </row>
    <row r="92" spans="2:18" ht="13.5">
      <c r="B92" s="223">
        <v>6730</v>
      </c>
      <c r="C92" s="129" t="s">
        <v>757</v>
      </c>
      <c r="D92" s="146" t="s">
        <v>758</v>
      </c>
      <c r="E92" s="82" t="s">
        <v>192</v>
      </c>
      <c r="F92" s="171">
        <v>1.115</v>
      </c>
      <c r="G92" s="171">
        <v>1.121</v>
      </c>
      <c r="H92" s="157">
        <v>1.144</v>
      </c>
      <c r="I92" s="142"/>
      <c r="J92" s="143"/>
      <c r="K92" s="123"/>
      <c r="L92" s="123"/>
      <c r="N92" s="171">
        <v>1.121</v>
      </c>
      <c r="O92" s="176">
        <v>90.7</v>
      </c>
      <c r="P92" s="195">
        <f>100/O92</f>
        <v>1.1025358324145533</v>
      </c>
      <c r="Q92" s="190">
        <f>O92/N92</f>
        <v>80.90990187332739</v>
      </c>
      <c r="R92" s="180">
        <f>99/O92</f>
        <v>1.0915104740904078</v>
      </c>
    </row>
    <row r="93" spans="2:16" ht="13.5">
      <c r="B93" s="223">
        <v>6747</v>
      </c>
      <c r="C93" s="81" t="s">
        <v>759</v>
      </c>
      <c r="D93" s="44" t="s">
        <v>760</v>
      </c>
      <c r="E93" s="82" t="s">
        <v>192</v>
      </c>
      <c r="F93" s="189">
        <v>1.001</v>
      </c>
      <c r="G93" s="108">
        <v>1.001</v>
      </c>
      <c r="H93" s="154">
        <v>1.001</v>
      </c>
      <c r="I93" s="236"/>
      <c r="J93" s="237"/>
      <c r="K93" s="123"/>
      <c r="L93" s="123"/>
      <c r="N93" s="108">
        <v>1.001</v>
      </c>
      <c r="O93" s="176">
        <v>104.3</v>
      </c>
      <c r="P93" s="180">
        <f>100/O93</f>
        <v>0.9587727708533078</v>
      </c>
    </row>
    <row r="94" spans="2:12" ht="13.5">
      <c r="B94" s="59">
        <v>6757</v>
      </c>
      <c r="C94" s="238" t="s">
        <v>332</v>
      </c>
      <c r="D94" s="45" t="s">
        <v>761</v>
      </c>
      <c r="E94" s="191" t="s">
        <v>160</v>
      </c>
      <c r="F94" s="171">
        <v>1.278</v>
      </c>
      <c r="G94" s="108"/>
      <c r="H94" s="157"/>
      <c r="I94" s="239"/>
      <c r="J94" s="239"/>
      <c r="K94" s="80"/>
      <c r="L94" s="80"/>
    </row>
    <row r="95" spans="1:16" ht="12">
      <c r="A95" s="11"/>
      <c r="B95" s="86">
        <v>6764</v>
      </c>
      <c r="C95" s="240" t="s">
        <v>762</v>
      </c>
      <c r="D95" s="124" t="s">
        <v>763</v>
      </c>
      <c r="E95" s="82" t="s">
        <v>678</v>
      </c>
      <c r="F95" s="173">
        <v>0.9</v>
      </c>
      <c r="G95" s="241">
        <v>0.904</v>
      </c>
      <c r="H95" s="173">
        <v>0.9</v>
      </c>
      <c r="I95" s="173">
        <v>0.9</v>
      </c>
      <c r="J95" s="173">
        <v>0.9</v>
      </c>
      <c r="K95" s="127">
        <v>0.9</v>
      </c>
      <c r="L95" s="127">
        <v>0.9</v>
      </c>
      <c r="N95" s="241">
        <v>0.904</v>
      </c>
      <c r="O95" s="176">
        <v>105.9</v>
      </c>
      <c r="P95" s="180">
        <f>100/O95</f>
        <v>0.9442870632672332</v>
      </c>
    </row>
    <row r="96" spans="2:14" ht="13.5">
      <c r="B96" s="59">
        <v>6808</v>
      </c>
      <c r="C96" s="58" t="s">
        <v>764</v>
      </c>
      <c r="D96" s="45"/>
      <c r="E96" s="191" t="s">
        <v>160</v>
      </c>
      <c r="F96" s="192">
        <v>0.986</v>
      </c>
      <c r="G96" s="127"/>
      <c r="H96" s="154"/>
      <c r="I96" s="140"/>
      <c r="J96" s="140"/>
      <c r="K96" s="80"/>
      <c r="L96" s="80"/>
      <c r="N96" s="45"/>
    </row>
    <row r="97" spans="1:16" ht="12">
      <c r="A97" s="185"/>
      <c r="B97" s="82">
        <v>7717</v>
      </c>
      <c r="C97" s="87" t="s">
        <v>164</v>
      </c>
      <c r="D97" s="81" t="s">
        <v>165</v>
      </c>
      <c r="E97" s="82" t="s">
        <v>678</v>
      </c>
      <c r="F97" s="127">
        <v>0.867</v>
      </c>
      <c r="G97" s="127">
        <v>0.867</v>
      </c>
      <c r="H97" s="127">
        <v>0.867</v>
      </c>
      <c r="I97" s="127">
        <v>0.867</v>
      </c>
      <c r="J97" s="127">
        <v>0.867</v>
      </c>
      <c r="K97" s="123">
        <v>0.867</v>
      </c>
      <c r="L97" s="123">
        <v>0.867</v>
      </c>
      <c r="N97" s="127">
        <v>0.867</v>
      </c>
      <c r="P97" s="180"/>
    </row>
    <row r="98" spans="2:7" ht="12">
      <c r="B98" s="11"/>
      <c r="G98" s="108"/>
    </row>
    <row r="99" spans="2:7" ht="12">
      <c r="B99" s="11"/>
      <c r="G99" s="108"/>
    </row>
    <row r="100" spans="2:7" ht="12">
      <c r="B100" s="11"/>
      <c r="G100" s="108"/>
    </row>
    <row r="101" spans="2:7" ht="12">
      <c r="B101" s="11"/>
      <c r="G101" s="108"/>
    </row>
    <row r="102" spans="2:7" ht="12">
      <c r="B102" s="11"/>
      <c r="G102" s="108"/>
    </row>
    <row r="103" ht="12">
      <c r="B103" s="11"/>
    </row>
  </sheetData>
  <sheetProtection/>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98"/>
  <sheetViews>
    <sheetView zoomScalePageLayoutView="0" workbookViewId="0" topLeftCell="A1">
      <selection activeCell="N16" sqref="N16"/>
    </sheetView>
  </sheetViews>
  <sheetFormatPr defaultColWidth="9.140625" defaultRowHeight="12"/>
  <cols>
    <col min="1" max="1" width="6.8515625" style="3" customWidth="1"/>
    <col min="2" max="2" width="6.57421875" style="4" customWidth="1"/>
    <col min="3" max="3" width="21.140625" style="30" customWidth="1"/>
    <col min="4" max="4" width="21.140625" style="3" customWidth="1"/>
    <col min="5" max="7" width="6.421875" style="11" customWidth="1"/>
    <col min="8" max="8" width="7.7109375" style="108" customWidth="1"/>
    <col min="9" max="9" width="7.28125" style="109" customWidth="1"/>
    <col min="10" max="10" width="7.28125" style="4" customWidth="1"/>
    <col min="11" max="11" width="9.140625" style="3" customWidth="1"/>
    <col min="12" max="12" width="11.57421875" style="3" customWidth="1"/>
    <col min="13" max="13" width="13.7109375" style="3" customWidth="1"/>
    <col min="14" max="14" width="13.8515625" style="3" customWidth="1"/>
    <col min="15" max="15" width="11.7109375" style="3" customWidth="1"/>
    <col min="16" max="16384" width="9.140625" style="3" customWidth="1"/>
  </cols>
  <sheetData>
    <row r="1" spans="2:10" s="31" customFormat="1" ht="12">
      <c r="B1" s="30"/>
      <c r="D1" s="11"/>
      <c r="E1" s="11"/>
      <c r="F1" s="11"/>
      <c r="G1" s="11"/>
      <c r="H1" s="108"/>
      <c r="I1" s="108"/>
      <c r="J1" s="11"/>
    </row>
    <row r="2" ht="12">
      <c r="C2" s="31"/>
    </row>
    <row r="3" spans="1:8" ht="12">
      <c r="A3" s="31"/>
      <c r="B3" s="38"/>
      <c r="C3" s="31" t="s">
        <v>196</v>
      </c>
      <c r="D3" s="62"/>
      <c r="E3" s="33"/>
      <c r="F3" s="33"/>
      <c r="G3" s="33"/>
      <c r="H3" s="110"/>
    </row>
    <row r="4" spans="1:8" ht="12">
      <c r="A4" s="31"/>
      <c r="B4" s="111"/>
      <c r="C4" s="38" t="s">
        <v>197</v>
      </c>
      <c r="D4" s="62"/>
      <c r="E4" s="33"/>
      <c r="F4" s="33"/>
      <c r="G4" s="33"/>
      <c r="H4" s="110"/>
    </row>
    <row r="5" spans="1:8" ht="12">
      <c r="A5" s="31"/>
      <c r="B5" s="112"/>
      <c r="C5" s="31" t="s">
        <v>198</v>
      </c>
      <c r="D5" s="62"/>
      <c r="E5" s="33"/>
      <c r="F5" s="33"/>
      <c r="G5" s="33"/>
      <c r="H5" s="110"/>
    </row>
    <row r="6" spans="1:8" ht="12">
      <c r="A6" s="31"/>
      <c r="B6" s="38"/>
      <c r="C6" s="31"/>
      <c r="D6" s="31"/>
      <c r="E6" s="33"/>
      <c r="F6" s="33"/>
      <c r="G6" s="33"/>
      <c r="H6" s="110"/>
    </row>
    <row r="7" spans="3:10" ht="12">
      <c r="C7" s="3"/>
      <c r="I7" s="111"/>
      <c r="J7" s="94" t="s">
        <v>199</v>
      </c>
    </row>
    <row r="8" spans="2:9" ht="12">
      <c r="B8" s="78"/>
      <c r="C8" s="79"/>
      <c r="D8" s="25"/>
      <c r="E8" s="34"/>
      <c r="F8" s="34"/>
      <c r="G8" s="34"/>
      <c r="H8" s="113"/>
      <c r="I8" s="114" t="s">
        <v>200</v>
      </c>
    </row>
    <row r="9" spans="2:9" ht="12">
      <c r="B9" s="80"/>
      <c r="C9" s="81"/>
      <c r="D9" s="14"/>
      <c r="E9" s="35"/>
      <c r="F9" s="115">
        <v>2008</v>
      </c>
      <c r="G9" s="115">
        <v>2009</v>
      </c>
      <c r="H9" s="115">
        <v>2010</v>
      </c>
      <c r="I9" s="116">
        <v>2011</v>
      </c>
    </row>
    <row r="10" spans="2:8" ht="12">
      <c r="B10" s="117" t="s">
        <v>201</v>
      </c>
      <c r="C10" s="118" t="s">
        <v>56</v>
      </c>
      <c r="D10" s="117" t="s">
        <v>202</v>
      </c>
      <c r="E10" s="119" t="s">
        <v>107</v>
      </c>
      <c r="H10" s="108" t="s">
        <v>203</v>
      </c>
    </row>
    <row r="11" spans="1:9" ht="12">
      <c r="A11" s="31"/>
      <c r="B11" s="82">
        <v>68</v>
      </c>
      <c r="C11" s="81" t="s">
        <v>204</v>
      </c>
      <c r="D11" s="81" t="s">
        <v>205</v>
      </c>
      <c r="E11" s="82" t="s">
        <v>192</v>
      </c>
      <c r="F11" s="82"/>
      <c r="G11" s="82"/>
      <c r="H11" s="120">
        <v>1.034</v>
      </c>
      <c r="I11" s="121">
        <v>1.035</v>
      </c>
    </row>
    <row r="12" spans="1:9" ht="12">
      <c r="A12" s="31"/>
      <c r="B12" s="89">
        <v>1190</v>
      </c>
      <c r="C12" s="122" t="s">
        <v>206</v>
      </c>
      <c r="D12" s="122" t="s">
        <v>207</v>
      </c>
      <c r="E12" s="82"/>
      <c r="F12" s="82"/>
      <c r="G12" s="82"/>
      <c r="H12" s="120">
        <v>0.876</v>
      </c>
      <c r="I12" s="121">
        <v>0.876</v>
      </c>
    </row>
    <row r="13" spans="2:9" ht="12">
      <c r="B13" s="89">
        <v>2477</v>
      </c>
      <c r="C13" s="85" t="s">
        <v>118</v>
      </c>
      <c r="D13" s="85" t="s">
        <v>119</v>
      </c>
      <c r="E13" s="82" t="s">
        <v>192</v>
      </c>
      <c r="F13" s="82">
        <v>1.197</v>
      </c>
      <c r="G13" s="82">
        <v>1.197</v>
      </c>
      <c r="H13" s="120">
        <v>1.186</v>
      </c>
      <c r="I13" s="121">
        <v>1.186</v>
      </c>
    </row>
    <row r="14" spans="1:9" ht="12">
      <c r="A14" s="31"/>
      <c r="B14" s="89">
        <v>2500</v>
      </c>
      <c r="C14" s="44" t="s">
        <v>79</v>
      </c>
      <c r="D14" s="44" t="s">
        <v>136</v>
      </c>
      <c r="E14" s="82" t="s">
        <v>192</v>
      </c>
      <c r="F14" s="82"/>
      <c r="G14" s="82"/>
      <c r="H14" s="120">
        <v>0.956</v>
      </c>
      <c r="I14" s="121">
        <v>0.956</v>
      </c>
    </row>
    <row r="15" spans="2:9" ht="12">
      <c r="B15" s="82">
        <v>3173</v>
      </c>
      <c r="C15" s="87" t="s">
        <v>99</v>
      </c>
      <c r="D15" s="81" t="s">
        <v>88</v>
      </c>
      <c r="E15" s="82" t="s">
        <v>208</v>
      </c>
      <c r="F15" s="82"/>
      <c r="G15" s="82"/>
      <c r="H15" s="120">
        <v>1.017</v>
      </c>
      <c r="I15" s="123">
        <v>1.017</v>
      </c>
    </row>
    <row r="16" spans="2:9" ht="12">
      <c r="B16" s="89">
        <v>3525</v>
      </c>
      <c r="C16" s="124" t="s">
        <v>209</v>
      </c>
      <c r="D16" s="125" t="s">
        <v>210</v>
      </c>
      <c r="E16" s="82"/>
      <c r="F16" s="82"/>
      <c r="G16" s="82"/>
      <c r="H16" s="120">
        <v>1.037</v>
      </c>
      <c r="I16" s="121">
        <v>1.039</v>
      </c>
    </row>
    <row r="17" spans="2:9" ht="12">
      <c r="B17" s="89">
        <v>3765</v>
      </c>
      <c r="C17" s="85" t="s">
        <v>211</v>
      </c>
      <c r="D17" s="44" t="s">
        <v>212</v>
      </c>
      <c r="E17" s="82"/>
      <c r="F17" s="82"/>
      <c r="G17" s="82"/>
      <c r="H17" s="120">
        <v>1.25</v>
      </c>
      <c r="I17" s="121">
        <v>1.25</v>
      </c>
    </row>
    <row r="18" spans="1:9" ht="12">
      <c r="A18" s="31"/>
      <c r="B18" s="89">
        <v>4004</v>
      </c>
      <c r="C18" s="44" t="s">
        <v>68</v>
      </c>
      <c r="D18" s="44" t="s">
        <v>69</v>
      </c>
      <c r="E18" s="82" t="s">
        <v>192</v>
      </c>
      <c r="F18" s="82">
        <v>1.071</v>
      </c>
      <c r="G18" s="86"/>
      <c r="H18" s="120">
        <v>1.069</v>
      </c>
      <c r="I18" s="121">
        <v>1.067</v>
      </c>
    </row>
    <row r="19" spans="1:9" ht="12">
      <c r="A19" s="31"/>
      <c r="B19" s="89">
        <v>4506</v>
      </c>
      <c r="C19" s="85" t="s">
        <v>213</v>
      </c>
      <c r="D19" s="126" t="s">
        <v>214</v>
      </c>
      <c r="E19" s="82"/>
      <c r="F19" s="82"/>
      <c r="G19" s="86"/>
      <c r="H19" s="120">
        <v>1.152</v>
      </c>
      <c r="I19" s="121">
        <v>1.153</v>
      </c>
    </row>
    <row r="20" spans="1:9" ht="12">
      <c r="A20" s="31"/>
      <c r="B20" s="82">
        <v>4774</v>
      </c>
      <c r="C20" s="81" t="s">
        <v>215</v>
      </c>
      <c r="D20" s="81" t="s">
        <v>216</v>
      </c>
      <c r="E20" s="82" t="s">
        <v>208</v>
      </c>
      <c r="F20" s="82"/>
      <c r="G20" s="82"/>
      <c r="H20" s="127">
        <v>1.021</v>
      </c>
      <c r="I20" s="121">
        <v>1.012</v>
      </c>
    </row>
    <row r="21" spans="1:9" ht="12">
      <c r="A21" s="31"/>
      <c r="B21" s="89">
        <v>4825.1</v>
      </c>
      <c r="C21" s="85" t="s">
        <v>124</v>
      </c>
      <c r="D21" s="44" t="s">
        <v>61</v>
      </c>
      <c r="E21" s="82" t="s">
        <v>192</v>
      </c>
      <c r="F21" s="82"/>
      <c r="G21" s="82"/>
      <c r="H21" s="120">
        <v>0.888</v>
      </c>
      <c r="I21" s="121">
        <v>0.889</v>
      </c>
    </row>
    <row r="22" spans="2:9" ht="12">
      <c r="B22" s="82">
        <v>4825.2</v>
      </c>
      <c r="C22" s="81" t="s">
        <v>97</v>
      </c>
      <c r="D22" s="81" t="s">
        <v>98</v>
      </c>
      <c r="E22" s="82" t="s">
        <v>208</v>
      </c>
      <c r="F22" s="82">
        <v>0.919</v>
      </c>
      <c r="G22" s="82">
        <v>0.918</v>
      </c>
      <c r="H22" s="120">
        <v>0.914</v>
      </c>
      <c r="I22" s="123">
        <v>0.914</v>
      </c>
    </row>
    <row r="23" spans="1:9" ht="12">
      <c r="A23" s="31"/>
      <c r="B23" s="96">
        <v>4932</v>
      </c>
      <c r="C23" s="90" t="s">
        <v>90</v>
      </c>
      <c r="D23" s="90" t="s">
        <v>89</v>
      </c>
      <c r="E23" s="82" t="s">
        <v>208</v>
      </c>
      <c r="F23" s="82"/>
      <c r="G23" s="82">
        <v>0.992</v>
      </c>
      <c r="H23" s="120">
        <v>0.992</v>
      </c>
      <c r="I23" s="123">
        <v>0.992</v>
      </c>
    </row>
    <row r="24" spans="2:9" ht="12">
      <c r="B24" s="82">
        <v>5055</v>
      </c>
      <c r="C24" s="81" t="s">
        <v>217</v>
      </c>
      <c r="D24" s="81" t="s">
        <v>66</v>
      </c>
      <c r="E24" s="82"/>
      <c r="F24" s="82">
        <v>1.038</v>
      </c>
      <c r="G24" s="82">
        <v>1.039</v>
      </c>
      <c r="H24" s="120">
        <v>1.039</v>
      </c>
      <c r="I24" s="121">
        <v>1.044</v>
      </c>
    </row>
    <row r="25" spans="2:9" ht="12">
      <c r="B25" s="89">
        <v>5157</v>
      </c>
      <c r="C25" s="124" t="s">
        <v>218</v>
      </c>
      <c r="D25" s="122" t="s">
        <v>219</v>
      </c>
      <c r="E25" s="82"/>
      <c r="F25" s="82"/>
      <c r="G25" s="82"/>
      <c r="H25" s="120">
        <v>1.001</v>
      </c>
      <c r="I25" s="121">
        <v>0.998</v>
      </c>
    </row>
    <row r="26" spans="2:9" ht="12">
      <c r="B26" s="89">
        <v>5412</v>
      </c>
      <c r="C26" s="124" t="s">
        <v>220</v>
      </c>
      <c r="D26" s="124" t="s">
        <v>221</v>
      </c>
      <c r="E26" s="82"/>
      <c r="F26" s="82"/>
      <c r="G26" s="82"/>
      <c r="H26" s="120">
        <v>0.977</v>
      </c>
      <c r="I26" s="121">
        <v>0.977</v>
      </c>
    </row>
    <row r="27" spans="1:9" ht="12">
      <c r="A27" s="31"/>
      <c r="B27" s="89">
        <v>5503</v>
      </c>
      <c r="C27" s="44" t="s">
        <v>74</v>
      </c>
      <c r="D27" s="44" t="s">
        <v>133</v>
      </c>
      <c r="E27" s="82" t="s">
        <v>192</v>
      </c>
      <c r="F27" s="82">
        <v>1.141</v>
      </c>
      <c r="G27" s="82">
        <v>1.143</v>
      </c>
      <c r="H27" s="120">
        <v>1.139</v>
      </c>
      <c r="I27" s="123">
        <v>1.139</v>
      </c>
    </row>
    <row r="28" spans="1:9" ht="12">
      <c r="A28" s="31"/>
      <c r="B28" s="82">
        <v>5550</v>
      </c>
      <c r="C28" s="81" t="s">
        <v>91</v>
      </c>
      <c r="D28" s="90" t="s">
        <v>89</v>
      </c>
      <c r="E28" s="82" t="s">
        <v>208</v>
      </c>
      <c r="F28" s="82"/>
      <c r="G28" s="82"/>
      <c r="H28" s="120">
        <v>0.99</v>
      </c>
      <c r="I28" s="123">
        <v>0.99</v>
      </c>
    </row>
    <row r="29" spans="2:9" ht="12">
      <c r="B29" s="89">
        <v>5785</v>
      </c>
      <c r="C29" s="44" t="s">
        <v>67</v>
      </c>
      <c r="D29" s="124" t="s">
        <v>222</v>
      </c>
      <c r="E29" s="82" t="s">
        <v>192</v>
      </c>
      <c r="F29" s="82">
        <v>1.095</v>
      </c>
      <c r="G29" s="82">
        <v>1.098</v>
      </c>
      <c r="H29" s="127">
        <v>1.098</v>
      </c>
      <c r="I29" s="121">
        <v>1.124</v>
      </c>
    </row>
    <row r="30" spans="1:9" ht="12">
      <c r="A30" s="31"/>
      <c r="B30" s="82">
        <v>5791</v>
      </c>
      <c r="C30" s="81" t="s">
        <v>86</v>
      </c>
      <c r="D30" s="81" t="s">
        <v>88</v>
      </c>
      <c r="E30" s="82" t="s">
        <v>208</v>
      </c>
      <c r="F30" s="82"/>
      <c r="G30" s="82"/>
      <c r="H30" s="120">
        <v>1.017</v>
      </c>
      <c r="I30" s="121">
        <v>1.016</v>
      </c>
    </row>
    <row r="31" spans="1:9" ht="12">
      <c r="A31" s="31"/>
      <c r="B31" s="82">
        <v>5830</v>
      </c>
      <c r="C31" s="81" t="s">
        <v>223</v>
      </c>
      <c r="D31" s="81" t="s">
        <v>224</v>
      </c>
      <c r="E31" s="82" t="s">
        <v>192</v>
      </c>
      <c r="F31" s="82"/>
      <c r="G31" s="82">
        <v>1.035</v>
      </c>
      <c r="H31" s="120">
        <v>1.037</v>
      </c>
      <c r="I31" s="121">
        <v>1.04</v>
      </c>
    </row>
    <row r="32" spans="2:9" ht="12">
      <c r="B32" s="82">
        <v>5841</v>
      </c>
      <c r="C32" s="81" t="s">
        <v>150</v>
      </c>
      <c r="D32" s="44" t="s">
        <v>88</v>
      </c>
      <c r="E32" s="82" t="s">
        <v>192</v>
      </c>
      <c r="F32" s="82">
        <v>1.017</v>
      </c>
      <c r="G32" s="82">
        <v>1.016</v>
      </c>
      <c r="H32" s="120">
        <v>1.015</v>
      </c>
      <c r="I32" s="121">
        <v>1.014</v>
      </c>
    </row>
    <row r="33" spans="2:9" ht="12">
      <c r="B33" s="82">
        <v>5865</v>
      </c>
      <c r="C33" s="81" t="s">
        <v>76</v>
      </c>
      <c r="D33" s="81" t="s">
        <v>69</v>
      </c>
      <c r="E33" s="82" t="s">
        <v>192</v>
      </c>
      <c r="F33" s="82">
        <v>1.072</v>
      </c>
      <c r="G33" s="82">
        <v>1.069</v>
      </c>
      <c r="H33" s="120">
        <v>1.069</v>
      </c>
      <c r="I33" s="123">
        <v>1.069</v>
      </c>
    </row>
    <row r="34" spans="1:9" ht="12">
      <c r="A34" s="31"/>
      <c r="B34" s="89">
        <v>5870</v>
      </c>
      <c r="C34" s="85" t="s">
        <v>139</v>
      </c>
      <c r="D34" s="85" t="s">
        <v>140</v>
      </c>
      <c r="E34" s="82"/>
      <c r="F34" s="82">
        <v>1.068</v>
      </c>
      <c r="G34" s="82">
        <v>1.067</v>
      </c>
      <c r="H34" s="120">
        <v>1.07</v>
      </c>
      <c r="I34" s="121">
        <v>1.071</v>
      </c>
    </row>
    <row r="35" spans="2:9" ht="12">
      <c r="B35" s="82">
        <v>5933</v>
      </c>
      <c r="C35" s="81" t="s">
        <v>87</v>
      </c>
      <c r="D35" s="81" t="s">
        <v>88</v>
      </c>
      <c r="E35" s="82" t="s">
        <v>208</v>
      </c>
      <c r="F35" s="82">
        <v>1.018</v>
      </c>
      <c r="G35" s="82">
        <v>1.016</v>
      </c>
      <c r="H35" s="120">
        <v>1.016</v>
      </c>
      <c r="I35" s="121">
        <v>1.015</v>
      </c>
    </row>
    <row r="36" spans="1:9" ht="12">
      <c r="A36" s="31"/>
      <c r="B36" s="89">
        <v>6155</v>
      </c>
      <c r="C36" s="44" t="s">
        <v>72</v>
      </c>
      <c r="D36" s="44" t="s">
        <v>73</v>
      </c>
      <c r="E36" s="82" t="s">
        <v>192</v>
      </c>
      <c r="F36" s="82">
        <v>1.028</v>
      </c>
      <c r="G36" s="82">
        <v>1.025</v>
      </c>
      <c r="H36" s="120">
        <v>1.025</v>
      </c>
      <c r="I36" s="121">
        <v>1.022</v>
      </c>
    </row>
    <row r="37" spans="2:9" ht="12">
      <c r="B37" s="89">
        <v>6308</v>
      </c>
      <c r="C37" s="44" t="s">
        <v>122</v>
      </c>
      <c r="D37" s="44" t="s">
        <v>123</v>
      </c>
      <c r="E37" s="82" t="s">
        <v>192</v>
      </c>
      <c r="F37" s="82">
        <v>1.287</v>
      </c>
      <c r="G37" s="82">
        <v>1.281</v>
      </c>
      <c r="H37" s="120">
        <v>1.282</v>
      </c>
      <c r="I37" s="121">
        <v>1.283</v>
      </c>
    </row>
    <row r="38" spans="2:9" ht="12">
      <c r="B38" s="89">
        <v>6318</v>
      </c>
      <c r="C38" s="124" t="s">
        <v>225</v>
      </c>
      <c r="D38" s="124" t="s">
        <v>226</v>
      </c>
      <c r="E38" s="82"/>
      <c r="F38" s="82"/>
      <c r="G38" s="82"/>
      <c r="H38" s="120">
        <v>1.029</v>
      </c>
      <c r="I38" s="121">
        <v>1.027</v>
      </c>
    </row>
    <row r="39" spans="2:9" ht="12">
      <c r="B39" s="89">
        <v>6377</v>
      </c>
      <c r="C39" s="124" t="s">
        <v>227</v>
      </c>
      <c r="D39" s="124" t="s">
        <v>228</v>
      </c>
      <c r="E39" s="82"/>
      <c r="F39" s="82"/>
      <c r="G39" s="82"/>
      <c r="H39" s="120">
        <v>1.02</v>
      </c>
      <c r="I39" s="121">
        <v>1.024</v>
      </c>
    </row>
    <row r="40" spans="2:9" ht="12">
      <c r="B40" s="89">
        <v>6379</v>
      </c>
      <c r="C40" s="44" t="s">
        <v>229</v>
      </c>
      <c r="D40" s="44" t="s">
        <v>230</v>
      </c>
      <c r="E40" s="82" t="s">
        <v>192</v>
      </c>
      <c r="F40" s="82">
        <v>1.044</v>
      </c>
      <c r="G40" s="82">
        <v>1.046</v>
      </c>
      <c r="H40" s="120">
        <v>1.046</v>
      </c>
      <c r="I40" s="123">
        <v>1.046</v>
      </c>
    </row>
    <row r="41" spans="2:9" ht="12">
      <c r="B41" s="89">
        <v>6482</v>
      </c>
      <c r="C41" s="85" t="s">
        <v>231</v>
      </c>
      <c r="D41" s="85" t="s">
        <v>232</v>
      </c>
      <c r="E41" s="82"/>
      <c r="F41" s="82"/>
      <c r="G41" s="82"/>
      <c r="H41" s="120">
        <v>0.935</v>
      </c>
      <c r="I41" s="121">
        <v>0.935</v>
      </c>
    </row>
    <row r="42" spans="1:9" ht="12">
      <c r="A42" s="31"/>
      <c r="B42" s="89">
        <v>3</v>
      </c>
      <c r="C42" s="85" t="s">
        <v>155</v>
      </c>
      <c r="D42" s="85" t="s">
        <v>156</v>
      </c>
      <c r="E42" s="82" t="s">
        <v>192</v>
      </c>
      <c r="F42" s="82"/>
      <c r="G42" s="82"/>
      <c r="H42" s="127">
        <v>0.797</v>
      </c>
      <c r="I42" s="123">
        <v>0.797</v>
      </c>
    </row>
    <row r="43" spans="2:9" ht="12">
      <c r="B43" s="89">
        <v>44</v>
      </c>
      <c r="C43" s="85" t="s">
        <v>130</v>
      </c>
      <c r="D43" s="44" t="s">
        <v>59</v>
      </c>
      <c r="E43" s="82" t="s">
        <v>192</v>
      </c>
      <c r="F43" s="82"/>
      <c r="G43" s="82"/>
      <c r="H43" s="127">
        <v>0.85</v>
      </c>
      <c r="I43" s="123">
        <v>0.85</v>
      </c>
    </row>
    <row r="44" spans="2:9" ht="12">
      <c r="B44" s="89">
        <v>241</v>
      </c>
      <c r="C44" s="39" t="s">
        <v>128</v>
      </c>
      <c r="D44" s="45" t="s">
        <v>129</v>
      </c>
      <c r="E44" s="82" t="s">
        <v>192</v>
      </c>
      <c r="F44" s="82"/>
      <c r="G44" s="82"/>
      <c r="H44" s="127">
        <v>0.971</v>
      </c>
      <c r="I44" s="123">
        <v>0.971</v>
      </c>
    </row>
    <row r="45" spans="1:9" ht="12">
      <c r="A45" s="31"/>
      <c r="B45" s="89">
        <v>2177</v>
      </c>
      <c r="C45" s="44" t="s">
        <v>134</v>
      </c>
      <c r="D45" s="45" t="s">
        <v>135</v>
      </c>
      <c r="E45" s="82" t="s">
        <v>192</v>
      </c>
      <c r="F45" s="82"/>
      <c r="G45" s="82"/>
      <c r="H45" s="127">
        <v>0.708</v>
      </c>
      <c r="I45" s="123">
        <v>0.708</v>
      </c>
    </row>
    <row r="46" spans="1:9" ht="12">
      <c r="A46" s="31"/>
      <c r="B46" s="89">
        <v>3689</v>
      </c>
      <c r="C46" s="44" t="s">
        <v>141</v>
      </c>
      <c r="D46" s="45" t="s">
        <v>142</v>
      </c>
      <c r="E46" s="82" t="s">
        <v>192</v>
      </c>
      <c r="F46" s="82"/>
      <c r="G46" s="82"/>
      <c r="H46" s="127">
        <v>0.904</v>
      </c>
      <c r="I46" s="123">
        <v>0.904</v>
      </c>
    </row>
    <row r="47" spans="1:9" ht="12">
      <c r="A47" s="31"/>
      <c r="B47" s="82">
        <v>4023</v>
      </c>
      <c r="C47" s="41" t="s">
        <v>159</v>
      </c>
      <c r="D47" s="46" t="s">
        <v>71</v>
      </c>
      <c r="E47" s="82" t="s">
        <v>192</v>
      </c>
      <c r="F47" s="82"/>
      <c r="G47" s="82"/>
      <c r="H47" s="127">
        <v>1.028</v>
      </c>
      <c r="I47" s="123">
        <v>1.028</v>
      </c>
    </row>
    <row r="48" spans="2:9" ht="12">
      <c r="B48" s="89">
        <v>4135</v>
      </c>
      <c r="C48" s="44" t="s">
        <v>65</v>
      </c>
      <c r="D48" s="45" t="s">
        <v>66</v>
      </c>
      <c r="E48" s="82" t="s">
        <v>192</v>
      </c>
      <c r="F48" s="82"/>
      <c r="G48" s="82"/>
      <c r="H48" s="127">
        <v>1.037</v>
      </c>
      <c r="I48" s="123">
        <v>1.037</v>
      </c>
    </row>
    <row r="49" spans="1:9" ht="12">
      <c r="A49" s="31"/>
      <c r="B49" s="82">
        <v>4136</v>
      </c>
      <c r="C49" s="95" t="s">
        <v>233</v>
      </c>
      <c r="D49" s="95" t="s">
        <v>234</v>
      </c>
      <c r="E49" s="82" t="s">
        <v>192</v>
      </c>
      <c r="F49" s="82"/>
      <c r="G49" s="82"/>
      <c r="H49" s="127">
        <v>0.965</v>
      </c>
      <c r="I49" s="123">
        <v>0.965</v>
      </c>
    </row>
    <row r="50" spans="2:9" ht="12">
      <c r="B50" s="89">
        <v>4677</v>
      </c>
      <c r="C50" s="81" t="s">
        <v>63</v>
      </c>
      <c r="D50" s="44" t="s">
        <v>64</v>
      </c>
      <c r="E50" s="82" t="s">
        <v>192</v>
      </c>
      <c r="F50" s="82"/>
      <c r="G50" s="82"/>
      <c r="H50" s="127">
        <v>0.95</v>
      </c>
      <c r="I50" s="123">
        <v>0.95</v>
      </c>
    </row>
    <row r="51" spans="1:9" ht="12">
      <c r="A51" s="31"/>
      <c r="B51" s="89">
        <v>4710</v>
      </c>
      <c r="C51" s="44" t="s">
        <v>132</v>
      </c>
      <c r="D51" s="44" t="s">
        <v>61</v>
      </c>
      <c r="E51" s="82" t="s">
        <v>192</v>
      </c>
      <c r="F51" s="82"/>
      <c r="G51" s="82"/>
      <c r="H51" s="127">
        <v>0.888</v>
      </c>
      <c r="I51" s="123">
        <v>0.888</v>
      </c>
    </row>
    <row r="52" spans="1:9" ht="12">
      <c r="A52" s="31"/>
      <c r="B52" s="89">
        <v>4712</v>
      </c>
      <c r="C52" s="44" t="s">
        <v>75</v>
      </c>
      <c r="D52" s="44" t="s">
        <v>61</v>
      </c>
      <c r="E52" s="82" t="s">
        <v>192</v>
      </c>
      <c r="F52" s="82"/>
      <c r="G52" s="82"/>
      <c r="H52" s="127">
        <v>0.888</v>
      </c>
      <c r="I52" s="123">
        <v>0.888</v>
      </c>
    </row>
    <row r="53" spans="2:9" ht="12">
      <c r="B53" s="89">
        <v>4794</v>
      </c>
      <c r="C53" s="44" t="s">
        <v>151</v>
      </c>
      <c r="D53" s="45" t="s">
        <v>152</v>
      </c>
      <c r="E53" s="82" t="s">
        <v>192</v>
      </c>
      <c r="F53" s="82"/>
      <c r="G53" s="82"/>
      <c r="H53" s="127">
        <v>0.85</v>
      </c>
      <c r="I53" s="123">
        <v>0.85</v>
      </c>
    </row>
    <row r="54" spans="1:9" ht="12">
      <c r="A54" s="31"/>
      <c r="B54" s="89">
        <v>4825</v>
      </c>
      <c r="C54" s="85" t="s">
        <v>124</v>
      </c>
      <c r="D54" s="44" t="s">
        <v>61</v>
      </c>
      <c r="E54" s="82" t="s">
        <v>192</v>
      </c>
      <c r="F54" s="82"/>
      <c r="G54" s="82"/>
      <c r="H54" s="127">
        <v>0.888</v>
      </c>
      <c r="I54" s="123">
        <v>0.888</v>
      </c>
    </row>
    <row r="55" spans="2:9" ht="12">
      <c r="B55" s="89">
        <v>5015</v>
      </c>
      <c r="C55" s="44" t="s">
        <v>147</v>
      </c>
      <c r="D55" s="44" t="s">
        <v>148</v>
      </c>
      <c r="E55" s="82" t="s">
        <v>192</v>
      </c>
      <c r="F55" s="82"/>
      <c r="G55" s="82"/>
      <c r="H55" s="127">
        <v>1.037</v>
      </c>
      <c r="I55" s="123">
        <v>1.037</v>
      </c>
    </row>
    <row r="56" spans="1:9" ht="12">
      <c r="A56" s="31"/>
      <c r="B56" s="82">
        <v>5016</v>
      </c>
      <c r="C56" s="41" t="s">
        <v>60</v>
      </c>
      <c r="D56" s="46" t="s">
        <v>61</v>
      </c>
      <c r="E56" s="82" t="s">
        <v>192</v>
      </c>
      <c r="F56" s="82"/>
      <c r="G56" s="82"/>
      <c r="H56" s="127">
        <v>0.888</v>
      </c>
      <c r="I56" s="123">
        <v>0.888</v>
      </c>
    </row>
    <row r="57" spans="2:9" ht="12">
      <c r="B57" s="89">
        <v>5018</v>
      </c>
      <c r="C57" s="44" t="s">
        <v>149</v>
      </c>
      <c r="D57" s="45" t="s">
        <v>61</v>
      </c>
      <c r="E57" s="82" t="s">
        <v>192</v>
      </c>
      <c r="F57" s="82"/>
      <c r="G57" s="82"/>
      <c r="H57" s="127">
        <v>0.888</v>
      </c>
      <c r="I57" s="123">
        <v>0.888</v>
      </c>
    </row>
    <row r="58" spans="2:9" ht="12">
      <c r="B58" s="89">
        <v>5084</v>
      </c>
      <c r="C58" s="44" t="s">
        <v>131</v>
      </c>
      <c r="D58" s="44" t="s">
        <v>61</v>
      </c>
      <c r="E58" s="82" t="s">
        <v>192</v>
      </c>
      <c r="F58" s="82"/>
      <c r="G58" s="82"/>
      <c r="H58" s="127">
        <v>0.888</v>
      </c>
      <c r="I58" s="123">
        <v>0.888</v>
      </c>
    </row>
    <row r="59" spans="2:9" ht="12">
      <c r="B59" s="82">
        <v>5248</v>
      </c>
      <c r="C59" s="81" t="s">
        <v>77</v>
      </c>
      <c r="D59" s="46" t="s">
        <v>78</v>
      </c>
      <c r="E59" s="82" t="s">
        <v>192</v>
      </c>
      <c r="F59" s="82"/>
      <c r="G59" s="82"/>
      <c r="H59" s="127">
        <v>0.951</v>
      </c>
      <c r="I59" s="123">
        <v>0.951</v>
      </c>
    </row>
    <row r="60" spans="1:9" ht="12">
      <c r="A60" s="31"/>
      <c r="B60" s="89">
        <v>5253</v>
      </c>
      <c r="C60" s="44" t="s">
        <v>70</v>
      </c>
      <c r="D60" s="45" t="s">
        <v>71</v>
      </c>
      <c r="E60" s="82" t="s">
        <v>192</v>
      </c>
      <c r="F60" s="82"/>
      <c r="G60" s="82"/>
      <c r="H60" s="127">
        <v>1.028</v>
      </c>
      <c r="I60" s="123">
        <v>1.028</v>
      </c>
    </row>
    <row r="61" spans="1:9" ht="12">
      <c r="A61" s="31"/>
      <c r="B61" s="89">
        <v>5516</v>
      </c>
      <c r="C61" s="85" t="s">
        <v>120</v>
      </c>
      <c r="D61" s="43" t="s">
        <v>121</v>
      </c>
      <c r="E61" s="82" t="s">
        <v>192</v>
      </c>
      <c r="F61" s="82"/>
      <c r="G61" s="82"/>
      <c r="H61" s="127">
        <v>0.937</v>
      </c>
      <c r="I61" s="123">
        <v>0.937</v>
      </c>
    </row>
    <row r="62" spans="2:9" ht="12">
      <c r="B62" s="89">
        <v>5527</v>
      </c>
      <c r="C62" s="44" t="s">
        <v>62</v>
      </c>
      <c r="D62" s="45" t="s">
        <v>127</v>
      </c>
      <c r="E62" s="82" t="s">
        <v>192</v>
      </c>
      <c r="F62" s="82"/>
      <c r="G62" s="82"/>
      <c r="H62" s="127">
        <v>1.003</v>
      </c>
      <c r="I62" s="123">
        <v>1.003</v>
      </c>
    </row>
    <row r="63" spans="2:9" ht="12">
      <c r="B63" s="82">
        <v>5920</v>
      </c>
      <c r="C63" s="81" t="s">
        <v>57</v>
      </c>
      <c r="D63" s="46" t="s">
        <v>58</v>
      </c>
      <c r="E63" s="82" t="s">
        <v>192</v>
      </c>
      <c r="F63" s="82"/>
      <c r="G63" s="82"/>
      <c r="H63" s="127">
        <v>0.844</v>
      </c>
      <c r="I63" s="123">
        <v>0.844</v>
      </c>
    </row>
    <row r="64" spans="1:9" ht="12">
      <c r="A64" s="31"/>
      <c r="B64" s="89">
        <v>6066</v>
      </c>
      <c r="C64" s="44" t="s">
        <v>145</v>
      </c>
      <c r="D64" s="44" t="s">
        <v>146</v>
      </c>
      <c r="E64" s="82" t="s">
        <v>192</v>
      </c>
      <c r="F64" s="82"/>
      <c r="G64" s="82"/>
      <c r="H64" s="127">
        <v>0.98</v>
      </c>
      <c r="I64" s="123">
        <v>0.98</v>
      </c>
    </row>
    <row r="65" spans="1:9" ht="12">
      <c r="A65" s="31"/>
      <c r="B65" s="82">
        <v>6287</v>
      </c>
      <c r="C65" s="41" t="s">
        <v>157</v>
      </c>
      <c r="D65" s="46" t="s">
        <v>158</v>
      </c>
      <c r="E65" s="82" t="s">
        <v>192</v>
      </c>
      <c r="F65" s="82"/>
      <c r="G65" s="82"/>
      <c r="H65" s="127">
        <v>0.951</v>
      </c>
      <c r="I65" s="123">
        <v>0.951</v>
      </c>
    </row>
    <row r="66" spans="2:9" ht="12">
      <c r="B66" s="89">
        <v>6288</v>
      </c>
      <c r="C66" s="44" t="s">
        <v>125</v>
      </c>
      <c r="D66" s="44" t="s">
        <v>126</v>
      </c>
      <c r="E66" s="82" t="s">
        <v>192</v>
      </c>
      <c r="F66" s="82"/>
      <c r="G66" s="82"/>
      <c r="H66" s="127">
        <v>1.159</v>
      </c>
      <c r="I66" s="123">
        <v>1.159</v>
      </c>
    </row>
    <row r="67" spans="1:9" ht="12">
      <c r="A67" s="31"/>
      <c r="B67" s="89">
        <v>6229</v>
      </c>
      <c r="C67" s="85" t="s">
        <v>137</v>
      </c>
      <c r="D67" s="43" t="s">
        <v>138</v>
      </c>
      <c r="E67" s="82" t="s">
        <v>192</v>
      </c>
      <c r="F67" s="82">
        <v>0.933</v>
      </c>
      <c r="G67" s="82">
        <v>0.936</v>
      </c>
      <c r="H67" s="127">
        <v>0.936</v>
      </c>
      <c r="I67" s="123">
        <v>0.936</v>
      </c>
    </row>
    <row r="68" spans="1:9" ht="12">
      <c r="A68" s="31"/>
      <c r="B68" s="89">
        <v>6311</v>
      </c>
      <c r="C68" s="44" t="s">
        <v>143</v>
      </c>
      <c r="D68" s="44" t="s">
        <v>144</v>
      </c>
      <c r="E68" s="82" t="s">
        <v>192</v>
      </c>
      <c r="F68" s="82"/>
      <c r="G68" s="82"/>
      <c r="H68" s="127">
        <v>0.944</v>
      </c>
      <c r="I68" s="123">
        <v>0.944</v>
      </c>
    </row>
    <row r="69" spans="1:9" ht="12">
      <c r="A69" s="31"/>
      <c r="B69" s="89">
        <v>6423</v>
      </c>
      <c r="C69" s="44" t="s">
        <v>153</v>
      </c>
      <c r="D69" s="44" t="s">
        <v>154</v>
      </c>
      <c r="E69" s="82" t="s">
        <v>192</v>
      </c>
      <c r="F69" s="82"/>
      <c r="G69" s="82"/>
      <c r="H69" s="127">
        <v>0.844</v>
      </c>
      <c r="I69" s="123">
        <v>0.844</v>
      </c>
    </row>
    <row r="70" spans="1:9" ht="12">
      <c r="A70" s="31"/>
      <c r="B70" s="82">
        <v>7717</v>
      </c>
      <c r="C70" s="87" t="s">
        <v>164</v>
      </c>
      <c r="D70" s="46" t="s">
        <v>165</v>
      </c>
      <c r="E70" s="82" t="s">
        <v>192</v>
      </c>
      <c r="F70" s="82"/>
      <c r="G70" s="82"/>
      <c r="H70" s="127">
        <v>0.867</v>
      </c>
      <c r="I70" s="123">
        <v>0.867</v>
      </c>
    </row>
    <row r="71" spans="1:9" ht="12">
      <c r="A71" s="31"/>
      <c r="B71" s="82">
        <v>3687</v>
      </c>
      <c r="C71" s="81" t="s">
        <v>235</v>
      </c>
      <c r="D71" s="46" t="s">
        <v>236</v>
      </c>
      <c r="E71" s="82" t="s">
        <v>208</v>
      </c>
      <c r="F71" s="82"/>
      <c r="G71" s="82"/>
      <c r="H71" s="127">
        <v>0.93</v>
      </c>
      <c r="I71" s="123">
        <v>0.93</v>
      </c>
    </row>
    <row r="72" spans="1:9" ht="12">
      <c r="A72" s="31"/>
      <c r="B72" s="82">
        <v>4639</v>
      </c>
      <c r="C72" s="81" t="s">
        <v>100</v>
      </c>
      <c r="D72" s="46" t="s">
        <v>64</v>
      </c>
      <c r="E72" s="82" t="s">
        <v>208</v>
      </c>
      <c r="F72" s="82"/>
      <c r="G72" s="82"/>
      <c r="H72" s="127">
        <v>0.95</v>
      </c>
      <c r="I72" s="123">
        <v>0.95</v>
      </c>
    </row>
    <row r="73" spans="1:9" ht="12">
      <c r="A73" s="31"/>
      <c r="B73" s="82">
        <v>4832</v>
      </c>
      <c r="C73" s="81" t="s">
        <v>94</v>
      </c>
      <c r="D73" s="46" t="s">
        <v>95</v>
      </c>
      <c r="E73" s="82" t="s">
        <v>208</v>
      </c>
      <c r="F73" s="82"/>
      <c r="G73" s="82"/>
      <c r="H73" s="127">
        <v>0.98</v>
      </c>
      <c r="I73" s="123">
        <v>0.98</v>
      </c>
    </row>
    <row r="74" spans="1:9" ht="12">
      <c r="A74" s="31"/>
      <c r="B74" s="82">
        <v>5020</v>
      </c>
      <c r="C74" s="81" t="s">
        <v>92</v>
      </c>
      <c r="D74" s="46" t="s">
        <v>93</v>
      </c>
      <c r="E74" s="82" t="s">
        <v>208</v>
      </c>
      <c r="F74" s="82"/>
      <c r="G74" s="82"/>
      <c r="H74" s="127">
        <v>0.988</v>
      </c>
      <c r="I74" s="123">
        <v>0.988</v>
      </c>
    </row>
    <row r="75" spans="2:9" ht="12">
      <c r="B75" s="82">
        <v>5404</v>
      </c>
      <c r="C75" s="81" t="s">
        <v>96</v>
      </c>
      <c r="D75" s="46" t="s">
        <v>237</v>
      </c>
      <c r="E75" s="82" t="s">
        <v>208</v>
      </c>
      <c r="F75" s="82"/>
      <c r="G75" s="82"/>
      <c r="H75" s="127">
        <v>0.988</v>
      </c>
      <c r="I75" s="123">
        <v>0.988</v>
      </c>
    </row>
    <row r="76" spans="2:9" ht="12">
      <c r="B76" s="82">
        <v>66</v>
      </c>
      <c r="C76" s="81" t="s">
        <v>238</v>
      </c>
      <c r="D76" s="46" t="s">
        <v>54</v>
      </c>
      <c r="E76" s="82" t="s">
        <v>239</v>
      </c>
      <c r="F76" s="82"/>
      <c r="G76" s="82"/>
      <c r="H76" s="127">
        <v>0.817</v>
      </c>
      <c r="I76" s="123">
        <v>0.817</v>
      </c>
    </row>
    <row r="77" spans="1:9" ht="12">
      <c r="A77" s="31"/>
      <c r="B77" s="82">
        <v>164</v>
      </c>
      <c r="C77" s="81" t="s">
        <v>112</v>
      </c>
      <c r="D77" s="46" t="s">
        <v>113</v>
      </c>
      <c r="E77" s="82" t="s">
        <v>239</v>
      </c>
      <c r="F77" s="82"/>
      <c r="G77" s="82"/>
      <c r="H77" s="127">
        <v>0.844</v>
      </c>
      <c r="I77" s="123">
        <v>0.844</v>
      </c>
    </row>
    <row r="78" spans="2:9" ht="12">
      <c r="B78" s="82">
        <v>167</v>
      </c>
      <c r="C78" s="81" t="s">
        <v>240</v>
      </c>
      <c r="D78" s="46" t="s">
        <v>241</v>
      </c>
      <c r="E78" s="82" t="s">
        <v>239</v>
      </c>
      <c r="F78" s="82"/>
      <c r="G78" s="82"/>
      <c r="H78" s="127">
        <v>0.885</v>
      </c>
      <c r="I78" s="123">
        <v>0.885</v>
      </c>
    </row>
    <row r="79" spans="2:9" ht="12">
      <c r="B79" s="82">
        <v>375</v>
      </c>
      <c r="C79" s="81" t="s">
        <v>242</v>
      </c>
      <c r="D79" s="46" t="s">
        <v>114</v>
      </c>
      <c r="E79" s="82" t="s">
        <v>239</v>
      </c>
      <c r="F79" s="82"/>
      <c r="G79" s="82"/>
      <c r="H79" s="127">
        <v>0.828</v>
      </c>
      <c r="I79" s="123">
        <v>0.828</v>
      </c>
    </row>
    <row r="80" spans="1:9" ht="12">
      <c r="A80" s="31"/>
      <c r="B80" s="82">
        <v>4418</v>
      </c>
      <c r="C80" s="81" t="s">
        <v>243</v>
      </c>
      <c r="D80" s="46" t="s">
        <v>55</v>
      </c>
      <c r="E80" s="82" t="s">
        <v>239</v>
      </c>
      <c r="F80" s="82"/>
      <c r="G80" s="82"/>
      <c r="H80" s="127">
        <v>0.844</v>
      </c>
      <c r="I80" s="123">
        <v>0.844</v>
      </c>
    </row>
    <row r="81" spans="2:9" ht="12">
      <c r="B81" s="82">
        <v>5426</v>
      </c>
      <c r="C81" s="81" t="s">
        <v>244</v>
      </c>
      <c r="D81" s="46" t="s">
        <v>245</v>
      </c>
      <c r="E81" s="82" t="s">
        <v>239</v>
      </c>
      <c r="F81" s="82"/>
      <c r="G81" s="82"/>
      <c r="H81" s="127">
        <v>0.822</v>
      </c>
      <c r="I81" s="123">
        <v>0.822</v>
      </c>
    </row>
    <row r="82" spans="2:9" ht="12">
      <c r="B82" s="82">
        <v>11</v>
      </c>
      <c r="C82" s="81" t="s">
        <v>246</v>
      </c>
      <c r="D82" s="81"/>
      <c r="E82" s="82" t="s">
        <v>247</v>
      </c>
      <c r="F82" s="82"/>
      <c r="G82" s="82"/>
      <c r="H82" s="127">
        <v>0.85</v>
      </c>
      <c r="I82" s="123">
        <v>0.85</v>
      </c>
    </row>
    <row r="83" spans="2:9" ht="12">
      <c r="B83" s="82">
        <v>4621</v>
      </c>
      <c r="C83" s="81" t="s">
        <v>248</v>
      </c>
      <c r="D83" s="81" t="s">
        <v>249</v>
      </c>
      <c r="E83" s="82" t="s">
        <v>247</v>
      </c>
      <c r="F83" s="82">
        <v>0.942</v>
      </c>
      <c r="G83" s="127">
        <v>0.912</v>
      </c>
      <c r="H83" s="127">
        <v>0.912</v>
      </c>
      <c r="I83" s="123">
        <v>0.912</v>
      </c>
    </row>
    <row r="84" spans="2:9" ht="12">
      <c r="B84" s="82">
        <v>4750</v>
      </c>
      <c r="C84" s="87" t="s">
        <v>115</v>
      </c>
      <c r="D84" s="46" t="s">
        <v>116</v>
      </c>
      <c r="E84" s="82" t="s">
        <v>247</v>
      </c>
      <c r="F84" s="82"/>
      <c r="G84" s="82"/>
      <c r="H84" s="127">
        <v>0.996</v>
      </c>
      <c r="I84" s="123">
        <v>0.996</v>
      </c>
    </row>
    <row r="85" spans="2:3" ht="12">
      <c r="B85" s="11"/>
      <c r="C85" s="88"/>
    </row>
    <row r="86" ht="12">
      <c r="B86" s="11"/>
    </row>
    <row r="87" ht="12">
      <c r="B87" s="11"/>
    </row>
    <row r="88" ht="12">
      <c r="B88" s="11"/>
    </row>
    <row r="89" ht="12">
      <c r="B89" s="11"/>
    </row>
    <row r="90" ht="12">
      <c r="B90" s="11"/>
    </row>
    <row r="91" ht="12">
      <c r="B91" s="11"/>
    </row>
    <row r="92" ht="12">
      <c r="B92" s="11"/>
    </row>
    <row r="93" ht="12">
      <c r="B93" s="11"/>
    </row>
    <row r="94" ht="12">
      <c r="B94" s="11"/>
    </row>
    <row r="95" ht="12">
      <c r="B95" s="11"/>
    </row>
    <row r="96" ht="12">
      <c r="B96" s="11"/>
    </row>
    <row r="97" ht="12">
      <c r="B97" s="11"/>
    </row>
    <row r="98" ht="12">
      <c r="B98" s="11"/>
    </row>
  </sheetData>
  <sheetProtection/>
  <printOptions/>
  <pageMargins left="0.75" right="0.75" top="1" bottom="1" header="0.512" footer="0.51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T44"/>
  <sheetViews>
    <sheetView tabSelected="1" zoomScalePageLayoutView="0" workbookViewId="0" topLeftCell="A1">
      <selection activeCell="T2" sqref="T2"/>
    </sheetView>
  </sheetViews>
  <sheetFormatPr defaultColWidth="9.140625" defaultRowHeight="12"/>
  <cols>
    <col min="1" max="1" width="3.8515625" style="6" customWidth="1"/>
    <col min="2" max="2" width="6.57421875" style="2" customWidth="1"/>
    <col min="3" max="3" width="21.140625" style="7" customWidth="1"/>
    <col min="4" max="4" width="21.140625" style="6" customWidth="1"/>
    <col min="5" max="5" width="7.7109375" style="9" hidden="1" customWidth="1"/>
    <col min="6" max="6" width="7.7109375" style="9" customWidth="1"/>
    <col min="7" max="7" width="9.7109375" style="2" customWidth="1"/>
    <col min="8" max="8" width="5.57421875" style="10" customWidth="1"/>
    <col min="9" max="10" width="11.421875" style="2" customWidth="1"/>
    <col min="11" max="11" width="5.7109375" style="9" customWidth="1"/>
    <col min="12" max="12" width="7.28125" style="2" customWidth="1"/>
    <col min="13" max="15" width="9.00390625" style="2" customWidth="1"/>
    <col min="16" max="20" width="9.00390625" style="6" customWidth="1"/>
    <col min="21" max="16384" width="9.140625" style="6" customWidth="1"/>
  </cols>
  <sheetData>
    <row r="1" spans="2:20" s="31" customFormat="1" ht="12">
      <c r="B1" s="9"/>
      <c r="C1" s="7"/>
      <c r="D1" s="11"/>
      <c r="E1" s="11"/>
      <c r="F1" s="11"/>
      <c r="G1" s="30"/>
      <c r="H1" s="11"/>
      <c r="I1" s="11"/>
      <c r="J1" s="11"/>
      <c r="K1" s="11"/>
      <c r="L1" s="11"/>
      <c r="M1" s="11"/>
      <c r="N1" s="11"/>
      <c r="O1" s="12"/>
      <c r="P1" s="11"/>
      <c r="Q1" s="38"/>
      <c r="S1" s="11"/>
      <c r="T1" s="11"/>
    </row>
    <row r="2" spans="2:20" s="30" customFormat="1" ht="204.75" customHeight="1">
      <c r="B2" s="85" t="s">
        <v>166</v>
      </c>
      <c r="C2" s="244" t="s">
        <v>773</v>
      </c>
      <c r="D2" s="245"/>
      <c r="E2" s="245"/>
      <c r="F2" s="245"/>
      <c r="G2" s="245"/>
      <c r="H2" s="245"/>
      <c r="I2" s="245"/>
      <c r="J2" s="245"/>
      <c r="K2" s="245"/>
      <c r="L2" s="101"/>
      <c r="M2" s="251" t="s">
        <v>784</v>
      </c>
      <c r="N2" s="250"/>
      <c r="O2" s="250"/>
      <c r="P2" s="11"/>
      <c r="Q2" s="38"/>
      <c r="S2" s="11"/>
      <c r="T2" s="11"/>
    </row>
    <row r="3" spans="5:15" s="3" customFormat="1" ht="12">
      <c r="E3" s="11"/>
      <c r="F3" s="11"/>
      <c r="G3" s="4"/>
      <c r="H3" s="12"/>
      <c r="I3" s="4"/>
      <c r="J3" s="4"/>
      <c r="K3" s="11"/>
      <c r="L3" s="4"/>
      <c r="M3" s="94" t="s">
        <v>786</v>
      </c>
      <c r="N3" s="4"/>
      <c r="O3" s="4"/>
    </row>
    <row r="4" spans="2:17" s="3" customFormat="1" ht="12">
      <c r="B4" s="252"/>
      <c r="C4" s="102"/>
      <c r="D4" s="20"/>
      <c r="E4" s="32"/>
      <c r="F4" s="52"/>
      <c r="G4" s="18" t="s">
        <v>80</v>
      </c>
      <c r="H4" s="60"/>
      <c r="I4" s="61" t="s">
        <v>768</v>
      </c>
      <c r="J4" s="32"/>
      <c r="K4" s="21"/>
      <c r="L4" s="4"/>
      <c r="M4" s="167"/>
      <c r="N4" s="167"/>
      <c r="O4" s="167"/>
      <c r="P4" s="166"/>
      <c r="Q4" s="166"/>
    </row>
    <row r="5" spans="2:17" s="3" customFormat="1" ht="14.25">
      <c r="B5" s="253"/>
      <c r="D5" s="5"/>
      <c r="E5" s="33"/>
      <c r="F5" s="53"/>
      <c r="G5" s="4"/>
      <c r="H5" s="63"/>
      <c r="I5" s="64"/>
      <c r="J5" s="33"/>
      <c r="K5" s="22"/>
      <c r="L5" s="4"/>
      <c r="M5" s="168"/>
      <c r="N5" s="167"/>
      <c r="O5" s="167"/>
      <c r="P5" s="166"/>
      <c r="Q5" s="166"/>
    </row>
    <row r="6" spans="2:17" s="3" customFormat="1" ht="14.25">
      <c r="B6" s="253"/>
      <c r="D6" s="5"/>
      <c r="E6" s="33"/>
      <c r="F6" s="53"/>
      <c r="G6" s="26" t="s">
        <v>81</v>
      </c>
      <c r="H6" s="242" t="s">
        <v>765</v>
      </c>
      <c r="I6" s="29"/>
      <c r="J6" s="65"/>
      <c r="K6" s="27"/>
      <c r="L6" s="4"/>
      <c r="M6" s="168"/>
      <c r="N6" s="167"/>
      <c r="O6" s="167"/>
      <c r="P6" s="166"/>
      <c r="Q6" s="166"/>
    </row>
    <row r="7" spans="2:17" s="3" customFormat="1" ht="14.25">
      <c r="B7" s="253"/>
      <c r="E7" s="33"/>
      <c r="F7" s="53"/>
      <c r="G7" s="4" t="s">
        <v>82</v>
      </c>
      <c r="H7" s="66"/>
      <c r="I7" s="40">
        <v>19.3</v>
      </c>
      <c r="J7" s="64" t="s">
        <v>101</v>
      </c>
      <c r="K7" s="67"/>
      <c r="L7" s="4"/>
      <c r="M7" s="168"/>
      <c r="N7" s="167"/>
      <c r="O7" s="167"/>
      <c r="P7" s="166"/>
      <c r="Q7" s="166"/>
    </row>
    <row r="8" spans="2:17" s="3" customFormat="1" ht="12">
      <c r="B8" s="253"/>
      <c r="E8" s="11"/>
      <c r="F8" s="22"/>
      <c r="G8" s="26" t="s">
        <v>83</v>
      </c>
      <c r="H8" s="68"/>
      <c r="I8" s="69" t="s">
        <v>117</v>
      </c>
      <c r="J8" s="29"/>
      <c r="K8" s="27"/>
      <c r="L8" s="4"/>
      <c r="M8" s="167"/>
      <c r="N8" s="167"/>
      <c r="O8" s="167"/>
      <c r="P8" s="166"/>
      <c r="Q8" s="166"/>
    </row>
    <row r="9" spans="2:17" ht="14.25">
      <c r="B9" s="254"/>
      <c r="C9" s="103"/>
      <c r="D9" s="25"/>
      <c r="E9" s="34"/>
      <c r="F9" s="23"/>
      <c r="G9" s="19" t="s">
        <v>102</v>
      </c>
      <c r="H9" s="70"/>
      <c r="I9" s="71">
        <v>0.2916666666666667</v>
      </c>
      <c r="J9" s="42"/>
      <c r="K9" s="23"/>
      <c r="M9" s="168"/>
      <c r="N9" s="167"/>
      <c r="O9" s="167"/>
      <c r="P9" s="168"/>
      <c r="Q9" s="166"/>
    </row>
    <row r="10" spans="2:17" ht="14.25">
      <c r="B10" s="13"/>
      <c r="C10" s="13"/>
      <c r="D10" s="105"/>
      <c r="E10" s="35"/>
      <c r="F10" s="15"/>
      <c r="G10" s="1"/>
      <c r="H10" s="28"/>
      <c r="I10" s="1" t="s">
        <v>111</v>
      </c>
      <c r="J10" s="1" t="s">
        <v>110</v>
      </c>
      <c r="K10" s="15" t="s">
        <v>105</v>
      </c>
      <c r="M10" s="168"/>
      <c r="N10" s="167"/>
      <c r="O10" s="167"/>
      <c r="P10" s="168"/>
      <c r="Q10" s="166"/>
    </row>
    <row r="11" spans="2:17" ht="14.25">
      <c r="B11" s="48" t="s">
        <v>103</v>
      </c>
      <c r="C11" s="49" t="s">
        <v>56</v>
      </c>
      <c r="D11" s="48" t="s">
        <v>104</v>
      </c>
      <c r="E11" s="50" t="s">
        <v>107</v>
      </c>
      <c r="F11" s="42" t="s">
        <v>53</v>
      </c>
      <c r="G11" s="1" t="s">
        <v>84</v>
      </c>
      <c r="H11" s="28" t="s">
        <v>85</v>
      </c>
      <c r="I11" s="1" t="s">
        <v>108</v>
      </c>
      <c r="J11" s="1" t="s">
        <v>109</v>
      </c>
      <c r="K11" s="15" t="s">
        <v>106</v>
      </c>
      <c r="M11" s="168"/>
      <c r="N11" s="167"/>
      <c r="O11" s="167"/>
      <c r="P11" s="168"/>
      <c r="Q11" s="166"/>
    </row>
    <row r="12" ht="12"/>
    <row r="13" spans="2:4" ht="12">
      <c r="B13" s="246" t="s">
        <v>774</v>
      </c>
      <c r="D13" s="6" t="s">
        <v>779</v>
      </c>
    </row>
    <row r="14" spans="2:11" ht="12">
      <c r="B14" s="16">
        <v>5550</v>
      </c>
      <c r="C14" s="58" t="s">
        <v>91</v>
      </c>
      <c r="D14" s="58" t="s">
        <v>89</v>
      </c>
      <c r="E14" s="15"/>
      <c r="F14" s="130">
        <v>0.983</v>
      </c>
      <c r="G14" s="17">
        <v>0.3884027777777778</v>
      </c>
      <c r="H14" s="28">
        <v>1</v>
      </c>
      <c r="I14" s="17">
        <f>G14-$I$9</f>
        <v>0.09673611111111113</v>
      </c>
      <c r="J14" s="17">
        <f>I14*F14</f>
        <v>0.09509159722222224</v>
      </c>
      <c r="K14" s="15">
        <v>1</v>
      </c>
    </row>
    <row r="15" spans="2:11" ht="12">
      <c r="B15" s="16">
        <v>4825.2</v>
      </c>
      <c r="C15" s="58" t="s">
        <v>97</v>
      </c>
      <c r="D15" s="58" t="s">
        <v>98</v>
      </c>
      <c r="E15" s="15"/>
      <c r="F15" s="130">
        <v>0.911</v>
      </c>
      <c r="G15" s="17">
        <v>0.39622685185185186</v>
      </c>
      <c r="H15" s="28">
        <v>5</v>
      </c>
      <c r="I15" s="17">
        <f>G15-$I$9</f>
        <v>0.10456018518518517</v>
      </c>
      <c r="J15" s="17">
        <f>I15*F15</f>
        <v>0.09525432870370369</v>
      </c>
      <c r="K15" s="15">
        <v>2</v>
      </c>
    </row>
    <row r="16" spans="2:11" ht="12">
      <c r="B16" s="16">
        <v>6764</v>
      </c>
      <c r="C16" s="58" t="s">
        <v>769</v>
      </c>
      <c r="D16" s="58" t="s">
        <v>770</v>
      </c>
      <c r="E16" s="15"/>
      <c r="F16" s="130">
        <v>0.9</v>
      </c>
      <c r="G16" s="17">
        <v>0.3975462962962963</v>
      </c>
      <c r="H16" s="28">
        <v>6</v>
      </c>
      <c r="I16" s="17">
        <f>G16-$I$9</f>
        <v>0.1058796296296296</v>
      </c>
      <c r="J16" s="17">
        <f>I16*F16</f>
        <v>0.09529166666666665</v>
      </c>
      <c r="K16" s="15">
        <v>3</v>
      </c>
    </row>
    <row r="17" spans="2:11" ht="12">
      <c r="B17" s="16">
        <v>4774</v>
      </c>
      <c r="C17" s="58" t="s">
        <v>771</v>
      </c>
      <c r="D17" s="58" t="s">
        <v>772</v>
      </c>
      <c r="E17" s="15"/>
      <c r="F17" s="130">
        <v>1.01</v>
      </c>
      <c r="G17" s="17">
        <v>0.3933680555555556</v>
      </c>
      <c r="H17" s="28">
        <v>2</v>
      </c>
      <c r="I17" s="17">
        <f>G17-$I$9</f>
        <v>0.10170138888888891</v>
      </c>
      <c r="J17" s="17">
        <f>I17*F17</f>
        <v>0.1027184027777778</v>
      </c>
      <c r="K17" s="15">
        <v>4</v>
      </c>
    </row>
    <row r="18" spans="2:11" ht="12">
      <c r="B18" s="16">
        <v>5933</v>
      </c>
      <c r="C18" s="58" t="s">
        <v>86</v>
      </c>
      <c r="D18" s="58" t="s">
        <v>88</v>
      </c>
      <c r="E18" s="15"/>
      <c r="F18" s="130">
        <v>1.009</v>
      </c>
      <c r="G18" s="17">
        <v>0.39427083333333335</v>
      </c>
      <c r="H18" s="28">
        <v>3</v>
      </c>
      <c r="I18" s="17">
        <f>G18-$I$9</f>
        <v>0.10260416666666666</v>
      </c>
      <c r="J18" s="17">
        <f>I18*F18</f>
        <v>0.10352760416666665</v>
      </c>
      <c r="K18" s="15">
        <v>5</v>
      </c>
    </row>
    <row r="19" spans="2:13" ht="12">
      <c r="B19" s="16">
        <v>5791</v>
      </c>
      <c r="C19" s="58" t="s">
        <v>87</v>
      </c>
      <c r="D19" s="58" t="s">
        <v>88</v>
      </c>
      <c r="E19" s="15"/>
      <c r="F19" s="130">
        <v>1.007</v>
      </c>
      <c r="G19" s="17">
        <v>0.3945138888888889</v>
      </c>
      <c r="H19" s="28">
        <v>4</v>
      </c>
      <c r="I19" s="17">
        <f>G19-$I$9</f>
        <v>0.1028472222222222</v>
      </c>
      <c r="J19" s="17">
        <f>I19*F19</f>
        <v>0.10356715277777774</v>
      </c>
      <c r="K19" s="15">
        <v>6</v>
      </c>
      <c r="M19" s="246" t="s">
        <v>785</v>
      </c>
    </row>
    <row r="20" spans="2:10" ht="12">
      <c r="B20" s="247"/>
      <c r="C20" s="97"/>
      <c r="D20" s="97"/>
      <c r="F20" s="248"/>
      <c r="G20" s="243"/>
      <c r="I20" s="243"/>
      <c r="J20" s="243"/>
    </row>
    <row r="21" spans="2:13" ht="12">
      <c r="B21" s="247"/>
      <c r="C21" s="97"/>
      <c r="D21" s="97"/>
      <c r="F21" s="248"/>
      <c r="G21" s="243"/>
      <c r="I21" s="243"/>
      <c r="J21" s="243"/>
      <c r="M21" s="246" t="s">
        <v>780</v>
      </c>
    </row>
    <row r="22" spans="2:15" ht="12">
      <c r="B22" s="246" t="s">
        <v>775</v>
      </c>
      <c r="D22" s="249" t="s">
        <v>778</v>
      </c>
      <c r="G22" s="1" t="s">
        <v>84</v>
      </c>
      <c r="H22" s="28" t="s">
        <v>85</v>
      </c>
      <c r="I22" s="1" t="s">
        <v>108</v>
      </c>
      <c r="J22" s="1" t="s">
        <v>109</v>
      </c>
      <c r="K22" s="15" t="s">
        <v>783</v>
      </c>
      <c r="M22" s="1" t="s">
        <v>108</v>
      </c>
      <c r="N22" s="1" t="s">
        <v>109</v>
      </c>
      <c r="O22" s="15" t="s">
        <v>105</v>
      </c>
    </row>
    <row r="23" spans="2:15" ht="12">
      <c r="B23" s="16">
        <v>6764</v>
      </c>
      <c r="C23" s="58" t="s">
        <v>769</v>
      </c>
      <c r="D23" s="58" t="s">
        <v>770</v>
      </c>
      <c r="E23" s="15"/>
      <c r="F23" s="130">
        <v>0.9</v>
      </c>
      <c r="G23" s="17">
        <v>0.5022106481481482</v>
      </c>
      <c r="H23" s="28">
        <v>5</v>
      </c>
      <c r="I23" s="17">
        <f>G23-$I$9</f>
        <v>0.2105439814814815</v>
      </c>
      <c r="J23" s="17">
        <f>I23*F23</f>
        <v>0.18948958333333338</v>
      </c>
      <c r="K23" s="15">
        <v>1</v>
      </c>
      <c r="M23" s="17">
        <f>I23-I16</f>
        <v>0.10466435185185191</v>
      </c>
      <c r="N23" s="17">
        <f>M23*F23</f>
        <v>0.09419791666666673</v>
      </c>
      <c r="O23" s="1">
        <v>4</v>
      </c>
    </row>
    <row r="24" spans="2:15" ht="12">
      <c r="B24" s="16">
        <v>4774</v>
      </c>
      <c r="C24" s="58" t="s">
        <v>771</v>
      </c>
      <c r="D24" s="58" t="s">
        <v>772</v>
      </c>
      <c r="E24" s="15"/>
      <c r="F24" s="130">
        <v>1.01</v>
      </c>
      <c r="G24" s="17">
        <v>0.4835185185185185</v>
      </c>
      <c r="H24" s="28">
        <v>1</v>
      </c>
      <c r="I24" s="17">
        <f>G24-$I$9</f>
        <v>0.19185185185185183</v>
      </c>
      <c r="J24" s="17">
        <f>I24*F24</f>
        <v>0.19377037037037034</v>
      </c>
      <c r="K24" s="15">
        <v>2</v>
      </c>
      <c r="M24" s="17">
        <f>I24-I17</f>
        <v>0.09015046296296292</v>
      </c>
      <c r="N24" s="17">
        <f>M24*F24</f>
        <v>0.09105196759259254</v>
      </c>
      <c r="O24" s="1">
        <v>1</v>
      </c>
    </row>
    <row r="25" spans="2:15" ht="12">
      <c r="B25" s="16">
        <v>5933</v>
      </c>
      <c r="C25" s="58" t="s">
        <v>86</v>
      </c>
      <c r="D25" s="58" t="s">
        <v>88</v>
      </c>
      <c r="E25" s="15"/>
      <c r="F25" s="130">
        <v>1.009</v>
      </c>
      <c r="G25" s="17">
        <v>0.4847685185185185</v>
      </c>
      <c r="H25" s="28">
        <v>2</v>
      </c>
      <c r="I25" s="17">
        <f>G25-$I$9</f>
        <v>0.1931018518518518</v>
      </c>
      <c r="J25" s="17">
        <f>I25*F25</f>
        <v>0.19483976851851845</v>
      </c>
      <c r="K25" s="15">
        <v>3</v>
      </c>
      <c r="M25" s="17">
        <f>I25-I18</f>
        <v>0.09049768518518514</v>
      </c>
      <c r="N25" s="17">
        <f>M25*F25</f>
        <v>0.0913121643518518</v>
      </c>
      <c r="O25" s="1">
        <v>2</v>
      </c>
    </row>
    <row r="26" spans="2:15" ht="12">
      <c r="B26" s="16">
        <v>5791</v>
      </c>
      <c r="C26" s="58" t="s">
        <v>87</v>
      </c>
      <c r="D26" s="58" t="s">
        <v>88</v>
      </c>
      <c r="E26" s="15"/>
      <c r="F26" s="130">
        <v>1.007</v>
      </c>
      <c r="G26" s="17">
        <v>0.4872800925925926</v>
      </c>
      <c r="H26" s="28">
        <v>3</v>
      </c>
      <c r="I26" s="17">
        <f>G26-$I$9</f>
        <v>0.1956134259259259</v>
      </c>
      <c r="J26" s="17">
        <f>I26*F26</f>
        <v>0.19698271990740737</v>
      </c>
      <c r="K26" s="15">
        <v>4</v>
      </c>
      <c r="M26" s="17">
        <f>I26-I19</f>
        <v>0.0927662037037037</v>
      </c>
      <c r="N26" s="17">
        <f>M26*F26</f>
        <v>0.09341556712962962</v>
      </c>
      <c r="O26" s="1">
        <v>3</v>
      </c>
    </row>
    <row r="27" spans="2:15" ht="12">
      <c r="B27" s="16">
        <v>5550</v>
      </c>
      <c r="C27" s="58" t="s">
        <v>91</v>
      </c>
      <c r="D27" s="58" t="s">
        <v>89</v>
      </c>
      <c r="E27" s="15"/>
      <c r="F27" s="130">
        <v>0.983</v>
      </c>
      <c r="G27" s="17">
        <v>0.4955092592592592</v>
      </c>
      <c r="H27" s="28">
        <v>4</v>
      </c>
      <c r="I27" s="17">
        <f>G27-$I$9</f>
        <v>0.20384259259259252</v>
      </c>
      <c r="J27" s="17">
        <f>I27*F27</f>
        <v>0.20037726851851845</v>
      </c>
      <c r="K27" s="15">
        <v>5</v>
      </c>
      <c r="M27" s="17">
        <f>I27-I14</f>
        <v>0.10710648148148139</v>
      </c>
      <c r="N27" s="17">
        <f>M27*F27</f>
        <v>0.10528567129629621</v>
      </c>
      <c r="O27" s="15">
        <v>5</v>
      </c>
    </row>
    <row r="28" spans="2:15" ht="12">
      <c r="B28" s="16">
        <v>4825.2</v>
      </c>
      <c r="C28" s="58" t="s">
        <v>97</v>
      </c>
      <c r="D28" s="58" t="s">
        <v>98</v>
      </c>
      <c r="E28" s="15"/>
      <c r="F28" s="130">
        <v>0.911</v>
      </c>
      <c r="G28" s="17">
        <v>0.5126273148148148</v>
      </c>
      <c r="H28" s="28">
        <v>6</v>
      </c>
      <c r="I28" s="17">
        <f>G28-$I$9</f>
        <v>0.22096064814814814</v>
      </c>
      <c r="J28" s="17">
        <f>I28*F28</f>
        <v>0.20129515046296295</v>
      </c>
      <c r="K28" s="15">
        <v>6</v>
      </c>
      <c r="M28" s="17">
        <f>I28-I15</f>
        <v>0.11640046296296297</v>
      </c>
      <c r="N28" s="17">
        <f>M28*F28</f>
        <v>0.10604082175925927</v>
      </c>
      <c r="O28" s="15">
        <v>6</v>
      </c>
    </row>
    <row r="29" spans="2:13" ht="12">
      <c r="B29" s="247"/>
      <c r="C29" s="97"/>
      <c r="D29" s="97"/>
      <c r="F29" s="248"/>
      <c r="G29" s="243"/>
      <c r="I29" s="243"/>
      <c r="J29" s="243"/>
      <c r="M29" s="246" t="s">
        <v>781</v>
      </c>
    </row>
    <row r="30" spans="2:15" ht="12">
      <c r="B30" s="246" t="s">
        <v>776</v>
      </c>
      <c r="G30" s="1" t="s">
        <v>84</v>
      </c>
      <c r="H30" s="28" t="s">
        <v>85</v>
      </c>
      <c r="I30" s="1" t="s">
        <v>108</v>
      </c>
      <c r="J30" s="1" t="s">
        <v>109</v>
      </c>
      <c r="K30" s="15" t="s">
        <v>783</v>
      </c>
      <c r="M30" s="1" t="s">
        <v>108</v>
      </c>
      <c r="N30" s="1" t="s">
        <v>109</v>
      </c>
      <c r="O30" s="15" t="s">
        <v>105</v>
      </c>
    </row>
    <row r="31" spans="2:15" ht="12">
      <c r="B31" s="16">
        <v>6764</v>
      </c>
      <c r="C31" s="58" t="s">
        <v>769</v>
      </c>
      <c r="D31" s="58" t="s">
        <v>770</v>
      </c>
      <c r="E31" s="15"/>
      <c r="F31" s="130">
        <v>0.9</v>
      </c>
      <c r="G31" s="17">
        <v>0.5641666666666666</v>
      </c>
      <c r="H31" s="28">
        <v>4</v>
      </c>
      <c r="I31" s="17">
        <f>G31-$I$9</f>
        <v>0.2724999999999999</v>
      </c>
      <c r="J31" s="17">
        <f>I31*F31</f>
        <v>0.2452499999999999</v>
      </c>
      <c r="K31" s="15">
        <v>1</v>
      </c>
      <c r="M31" s="17">
        <f>I31-I23</f>
        <v>0.061956018518518396</v>
      </c>
      <c r="N31" s="17">
        <f>M31*F31</f>
        <v>0.055760416666666555</v>
      </c>
      <c r="O31" s="1">
        <v>1</v>
      </c>
    </row>
    <row r="32" spans="2:15" ht="12">
      <c r="B32" s="16">
        <v>4774</v>
      </c>
      <c r="C32" s="58" t="s">
        <v>771</v>
      </c>
      <c r="D32" s="58" t="s">
        <v>772</v>
      </c>
      <c r="E32" s="15"/>
      <c r="F32" s="130">
        <v>1.01</v>
      </c>
      <c r="G32" s="17">
        <v>0.5408912037037037</v>
      </c>
      <c r="H32" s="28">
        <v>1</v>
      </c>
      <c r="I32" s="17">
        <f>G32-$I$9</f>
        <v>0.249224537037037</v>
      </c>
      <c r="J32" s="17">
        <f>I32*F32</f>
        <v>0.25171678240740736</v>
      </c>
      <c r="K32" s="15">
        <v>2</v>
      </c>
      <c r="M32" s="17">
        <f>I32-I24</f>
        <v>0.05737268518518518</v>
      </c>
      <c r="N32" s="17">
        <f>M32*F32</f>
        <v>0.05794641203703703</v>
      </c>
      <c r="O32" s="1">
        <v>2</v>
      </c>
    </row>
    <row r="33" spans="2:15" ht="12">
      <c r="B33" s="16">
        <v>5791</v>
      </c>
      <c r="C33" s="58" t="s">
        <v>87</v>
      </c>
      <c r="D33" s="58" t="s">
        <v>88</v>
      </c>
      <c r="E33" s="15"/>
      <c r="F33" s="130">
        <v>1.007</v>
      </c>
      <c r="G33" s="17">
        <v>0.5494560185185186</v>
      </c>
      <c r="H33" s="28">
        <v>3</v>
      </c>
      <c r="I33" s="17">
        <f>G33-$I$9</f>
        <v>0.25778935185185187</v>
      </c>
      <c r="J33" s="17">
        <f>I33*F33</f>
        <v>0.2595938773148148</v>
      </c>
      <c r="K33" s="15">
        <v>3</v>
      </c>
      <c r="M33" s="17">
        <f>I33-I26</f>
        <v>0.06217592592592597</v>
      </c>
      <c r="N33" s="17">
        <f>M33*F33</f>
        <v>0.06261115740740744</v>
      </c>
      <c r="O33" s="1">
        <v>3</v>
      </c>
    </row>
    <row r="34" spans="2:15" ht="12">
      <c r="B34" s="16">
        <v>5933</v>
      </c>
      <c r="C34" s="58" t="s">
        <v>86</v>
      </c>
      <c r="D34" s="58" t="s">
        <v>88</v>
      </c>
      <c r="E34" s="15"/>
      <c r="F34" s="130">
        <v>1.009</v>
      </c>
      <c r="G34" s="17">
        <v>0.5494560185185186</v>
      </c>
      <c r="H34" s="28">
        <v>2</v>
      </c>
      <c r="I34" s="17">
        <f>G34-$I$9</f>
        <v>0.25778935185185187</v>
      </c>
      <c r="J34" s="17">
        <f>I34*F34</f>
        <v>0.2601094560185185</v>
      </c>
      <c r="K34" s="15">
        <v>4</v>
      </c>
      <c r="M34" s="17">
        <f>I34-I25</f>
        <v>0.06468750000000006</v>
      </c>
      <c r="N34" s="17">
        <f>M34*F34</f>
        <v>0.06526968750000006</v>
      </c>
      <c r="O34" s="1">
        <v>4</v>
      </c>
    </row>
    <row r="35" spans="2:15" ht="12">
      <c r="B35" s="16">
        <v>5550</v>
      </c>
      <c r="C35" s="58" t="s">
        <v>91</v>
      </c>
      <c r="D35" s="58" t="s">
        <v>89</v>
      </c>
      <c r="E35" s="15"/>
      <c r="F35" s="130">
        <v>0.983</v>
      </c>
      <c r="G35" s="1"/>
      <c r="H35" s="28"/>
      <c r="I35" s="17" t="s">
        <v>766</v>
      </c>
      <c r="J35" s="17"/>
      <c r="K35" s="15"/>
      <c r="M35" s="1"/>
      <c r="N35" s="1"/>
      <c r="O35" s="1"/>
    </row>
    <row r="36" spans="2:15" ht="12">
      <c r="B36" s="16">
        <v>4825.2</v>
      </c>
      <c r="C36" s="58" t="s">
        <v>97</v>
      </c>
      <c r="D36" s="58" t="s">
        <v>98</v>
      </c>
      <c r="E36" s="15"/>
      <c r="F36" s="130">
        <v>0.911</v>
      </c>
      <c r="G36" s="1"/>
      <c r="H36" s="28"/>
      <c r="I36" s="17" t="s">
        <v>766</v>
      </c>
      <c r="J36" s="17"/>
      <c r="K36" s="15"/>
      <c r="M36" s="1"/>
      <c r="N36" s="1"/>
      <c r="O36" s="1"/>
    </row>
    <row r="37" ht="12">
      <c r="M37" s="246" t="s">
        <v>782</v>
      </c>
    </row>
    <row r="38" spans="2:15" ht="12">
      <c r="B38" s="246" t="s">
        <v>777</v>
      </c>
      <c r="G38" s="1" t="s">
        <v>84</v>
      </c>
      <c r="H38" s="28" t="s">
        <v>85</v>
      </c>
      <c r="I38" s="1" t="s">
        <v>108</v>
      </c>
      <c r="J38" s="1" t="s">
        <v>109</v>
      </c>
      <c r="K38" s="15" t="s">
        <v>783</v>
      </c>
      <c r="M38" s="1" t="s">
        <v>108</v>
      </c>
      <c r="N38" s="1" t="s">
        <v>109</v>
      </c>
      <c r="O38" s="15" t="s">
        <v>105</v>
      </c>
    </row>
    <row r="39" spans="1:15" ht="12">
      <c r="A39" s="8"/>
      <c r="B39" s="16">
        <v>6764</v>
      </c>
      <c r="C39" s="58" t="s">
        <v>769</v>
      </c>
      <c r="D39" s="58" t="s">
        <v>770</v>
      </c>
      <c r="E39" s="59" t="s">
        <v>767</v>
      </c>
      <c r="F39" s="130">
        <v>0.9</v>
      </c>
      <c r="G39" s="72">
        <v>0.5971990740740741</v>
      </c>
      <c r="H39" s="36">
        <v>4</v>
      </c>
      <c r="I39" s="17">
        <v>0.30553240740740745</v>
      </c>
      <c r="J39" s="17">
        <v>0.2749791666666667</v>
      </c>
      <c r="K39" s="36">
        <v>1</v>
      </c>
      <c r="M39" s="17">
        <f>I39-I31</f>
        <v>0.03303240740740754</v>
      </c>
      <c r="N39" s="17">
        <f>M39*F39</f>
        <v>0.029729166666666786</v>
      </c>
      <c r="O39" s="1">
        <v>1</v>
      </c>
    </row>
    <row r="40" spans="2:15" ht="12">
      <c r="B40" s="16">
        <v>4774</v>
      </c>
      <c r="C40" s="58" t="s">
        <v>771</v>
      </c>
      <c r="D40" s="58" t="s">
        <v>772</v>
      </c>
      <c r="E40" s="59" t="s">
        <v>767</v>
      </c>
      <c r="F40" s="130">
        <v>1.01</v>
      </c>
      <c r="G40" s="72">
        <v>0.5791666666666667</v>
      </c>
      <c r="H40" s="36">
        <v>1</v>
      </c>
      <c r="I40" s="17">
        <v>0.2875</v>
      </c>
      <c r="J40" s="17">
        <v>0.29037500000000005</v>
      </c>
      <c r="K40" s="36">
        <v>2</v>
      </c>
      <c r="M40" s="17">
        <f>I40-I32</f>
        <v>0.03827546296296297</v>
      </c>
      <c r="N40" s="17">
        <f>M40*F40</f>
        <v>0.0386582175925926</v>
      </c>
      <c r="O40" s="1">
        <v>4</v>
      </c>
    </row>
    <row r="41" spans="2:15" ht="12">
      <c r="B41" s="16">
        <v>5933</v>
      </c>
      <c r="C41" s="58" t="s">
        <v>87</v>
      </c>
      <c r="D41" s="58" t="s">
        <v>88</v>
      </c>
      <c r="E41" s="59" t="s">
        <v>767</v>
      </c>
      <c r="F41" s="130">
        <v>1.007</v>
      </c>
      <c r="G41" s="72">
        <v>0.586388888888889</v>
      </c>
      <c r="H41" s="36">
        <v>3</v>
      </c>
      <c r="I41" s="17">
        <v>0.2947222222222223</v>
      </c>
      <c r="J41" s="17">
        <v>0.2967852777777778</v>
      </c>
      <c r="K41" s="36">
        <v>3</v>
      </c>
      <c r="M41" s="17">
        <f>I41-I33</f>
        <v>0.03693287037037041</v>
      </c>
      <c r="N41" s="17">
        <f>M41*F41</f>
        <v>0.037191400462962994</v>
      </c>
      <c r="O41" s="1">
        <v>3</v>
      </c>
    </row>
    <row r="42" spans="2:15" ht="12">
      <c r="B42" s="16">
        <v>5791</v>
      </c>
      <c r="C42" s="58" t="s">
        <v>86</v>
      </c>
      <c r="D42" s="58" t="s">
        <v>88</v>
      </c>
      <c r="E42" s="59" t="s">
        <v>767</v>
      </c>
      <c r="F42" s="130">
        <v>1.009</v>
      </c>
      <c r="G42" s="72">
        <v>0.5859837962962963</v>
      </c>
      <c r="H42" s="36">
        <v>2</v>
      </c>
      <c r="I42" s="17">
        <v>0.2943171296296296</v>
      </c>
      <c r="J42" s="17">
        <v>0.29696598379629624</v>
      </c>
      <c r="K42" s="36">
        <v>4</v>
      </c>
      <c r="M42" s="17">
        <f>I42-I34</f>
        <v>0.036527777777777715</v>
      </c>
      <c r="N42" s="17">
        <f>M42*F42</f>
        <v>0.03685652777777771</v>
      </c>
      <c r="O42" s="1">
        <v>2</v>
      </c>
    </row>
    <row r="43" spans="1:15" ht="12">
      <c r="A43" s="8"/>
      <c r="B43" s="16">
        <v>5550</v>
      </c>
      <c r="C43" s="58" t="s">
        <v>91</v>
      </c>
      <c r="D43" s="58" t="s">
        <v>89</v>
      </c>
      <c r="E43" s="59" t="s">
        <v>767</v>
      </c>
      <c r="F43" s="130">
        <v>0.983</v>
      </c>
      <c r="G43" s="72"/>
      <c r="H43" s="36"/>
      <c r="I43" s="17" t="s">
        <v>766</v>
      </c>
      <c r="J43" s="17"/>
      <c r="K43" s="36"/>
      <c r="M43" s="1"/>
      <c r="N43" s="1"/>
      <c r="O43" s="1"/>
    </row>
    <row r="44" spans="2:15" ht="12">
      <c r="B44" s="16">
        <v>4825.2</v>
      </c>
      <c r="C44" s="58" t="s">
        <v>97</v>
      </c>
      <c r="D44" s="58" t="s">
        <v>98</v>
      </c>
      <c r="E44" s="59" t="s">
        <v>767</v>
      </c>
      <c r="F44" s="130">
        <v>0.911</v>
      </c>
      <c r="G44" s="72"/>
      <c r="H44" s="36"/>
      <c r="I44" s="17" t="s">
        <v>766</v>
      </c>
      <c r="J44" s="17"/>
      <c r="K44" s="36"/>
      <c r="M44" s="1"/>
      <c r="N44" s="1"/>
      <c r="O44" s="1"/>
    </row>
  </sheetData>
  <sheetProtection/>
  <mergeCells count="1">
    <mergeCell ref="C2:K2"/>
  </mergeCells>
  <dataValidations count="3">
    <dataValidation errorStyle="warning" type="list" allowBlank="1" showInputMessage="1" showErrorMessage="1" promptTitle="風速" prompt="▼をクリックして風速を選択してください" errorTitle="直接入力せず選択してください" error="直接入力せず選択してください&#10;" sqref="I8">
      <formula1>"5m以下,5～9m,9m以上"</formula1>
    </dataValidation>
    <dataValidation allowBlank="1" showInputMessage="1" showErrorMessage="1" imeMode="off" sqref="J7"/>
    <dataValidation allowBlank="1" showInputMessage="1" showErrorMessage="1" imeMode="on" sqref="I4:I6"/>
  </dataValidations>
  <printOptions horizontalCentered="1" verticalCentered="1"/>
  <pageMargins left="0.1968503937007874" right="0.1968503937007874" top="0.3937007874015748" bottom="0.3937007874015748" header="0.5118110236220472" footer="0.5118110236220472"/>
  <pageSetup fitToHeight="1" fitToWidth="1" horizontalDpi="300" verticalDpi="300" orientation="landscape" paperSize="9" scale="79" r:id="rId2"/>
  <drawing r:id="rId1"/>
</worksheet>
</file>

<file path=xl/worksheets/sheet6.xml><?xml version="1.0" encoding="utf-8"?>
<worksheet xmlns="http://schemas.openxmlformats.org/spreadsheetml/2006/main" xmlns:r="http://schemas.openxmlformats.org/officeDocument/2006/relationships">
  <dimension ref="A1:Y204"/>
  <sheetViews>
    <sheetView workbookViewId="0" topLeftCell="A1">
      <selection activeCell="I10" sqref="I10"/>
    </sheetView>
  </sheetViews>
  <sheetFormatPr defaultColWidth="9.140625" defaultRowHeight="12"/>
  <cols>
    <col min="1" max="1" width="15.57421875" style="0" customWidth="1"/>
    <col min="7" max="7" width="9.140625" style="147" customWidth="1"/>
  </cols>
  <sheetData>
    <row r="1" spans="1:25" ht="12">
      <c r="A1" t="s">
        <v>252</v>
      </c>
      <c r="B1" t="s">
        <v>591</v>
      </c>
      <c r="C1" t="s">
        <v>253</v>
      </c>
      <c r="D1" t="s">
        <v>254</v>
      </c>
      <c r="E1" t="s">
        <v>255</v>
      </c>
      <c r="F1" t="s">
        <v>256</v>
      </c>
      <c r="G1" s="147" t="s">
        <v>257</v>
      </c>
      <c r="H1" t="s">
        <v>258</v>
      </c>
      <c r="I1" t="s">
        <v>259</v>
      </c>
      <c r="J1" t="s">
        <v>260</v>
      </c>
      <c r="K1" t="s">
        <v>261</v>
      </c>
      <c r="L1" t="s">
        <v>262</v>
      </c>
      <c r="M1" t="s">
        <v>263</v>
      </c>
      <c r="N1" t="s">
        <v>264</v>
      </c>
      <c r="O1" t="s">
        <v>265</v>
      </c>
      <c r="P1" t="s">
        <v>266</v>
      </c>
      <c r="Q1" t="s">
        <v>267</v>
      </c>
      <c r="R1" t="s">
        <v>268</v>
      </c>
      <c r="S1" t="s">
        <v>269</v>
      </c>
      <c r="T1" t="s">
        <v>270</v>
      </c>
      <c r="U1" t="s">
        <v>271</v>
      </c>
      <c r="V1" t="s">
        <v>272</v>
      </c>
      <c r="W1" t="s">
        <v>273</v>
      </c>
      <c r="X1" t="s">
        <v>274</v>
      </c>
      <c r="Y1" t="s">
        <v>275</v>
      </c>
    </row>
    <row r="2" spans="1:25" ht="12">
      <c r="A2" t="s">
        <v>524</v>
      </c>
      <c r="C2" t="s">
        <v>525</v>
      </c>
      <c r="D2">
        <v>39102</v>
      </c>
      <c r="E2" t="s">
        <v>592</v>
      </c>
      <c r="F2">
        <v>2016</v>
      </c>
      <c r="G2">
        <v>1.026</v>
      </c>
      <c r="H2" t="s">
        <v>280</v>
      </c>
      <c r="K2">
        <v>1.006</v>
      </c>
      <c r="L2">
        <v>8</v>
      </c>
      <c r="M2">
        <v>210</v>
      </c>
      <c r="N2">
        <v>10.66</v>
      </c>
      <c r="O2">
        <v>3.64</v>
      </c>
      <c r="P2">
        <v>2.21</v>
      </c>
      <c r="Q2" t="s">
        <v>277</v>
      </c>
      <c r="R2">
        <v>2009</v>
      </c>
      <c r="S2">
        <v>2011</v>
      </c>
      <c r="T2">
        <v>148</v>
      </c>
      <c r="U2">
        <v>31</v>
      </c>
      <c r="V2">
        <v>38</v>
      </c>
      <c r="W2">
        <v>137</v>
      </c>
      <c r="X2" t="s">
        <v>281</v>
      </c>
      <c r="Y2" t="s">
        <v>278</v>
      </c>
    </row>
    <row r="3" spans="1:25" ht="12">
      <c r="A3" t="s">
        <v>528</v>
      </c>
      <c r="C3" t="s">
        <v>529</v>
      </c>
      <c r="D3">
        <v>40417</v>
      </c>
      <c r="E3" t="s">
        <v>593</v>
      </c>
      <c r="F3">
        <v>2016</v>
      </c>
      <c r="G3">
        <v>1.016</v>
      </c>
      <c r="H3" t="s">
        <v>280</v>
      </c>
      <c r="K3">
        <v>0.998</v>
      </c>
      <c r="L3">
        <v>7</v>
      </c>
      <c r="M3">
        <v>171</v>
      </c>
      <c r="N3">
        <v>9.5</v>
      </c>
      <c r="O3">
        <v>3.24</v>
      </c>
      <c r="P3">
        <v>1.96</v>
      </c>
      <c r="Q3" t="s">
        <v>277</v>
      </c>
      <c r="R3">
        <v>1999</v>
      </c>
      <c r="S3">
        <v>2005</v>
      </c>
      <c r="T3">
        <v>148</v>
      </c>
      <c r="U3">
        <v>19</v>
      </c>
      <c r="V3">
        <v>0</v>
      </c>
      <c r="W3">
        <v>0</v>
      </c>
      <c r="X3">
        <v>0</v>
      </c>
      <c r="Y3" t="s">
        <v>278</v>
      </c>
    </row>
    <row r="4" spans="1:25" ht="12">
      <c r="A4" t="s">
        <v>295</v>
      </c>
      <c r="C4" t="s">
        <v>296</v>
      </c>
      <c r="D4">
        <v>18153</v>
      </c>
      <c r="E4" t="s">
        <v>594</v>
      </c>
      <c r="F4">
        <v>2016</v>
      </c>
      <c r="G4">
        <v>1.014</v>
      </c>
      <c r="K4">
        <v>1</v>
      </c>
      <c r="L4">
        <v>7</v>
      </c>
      <c r="M4">
        <v>154</v>
      </c>
      <c r="N4">
        <v>9.54</v>
      </c>
      <c r="O4">
        <v>3.23</v>
      </c>
      <c r="P4">
        <v>1.97</v>
      </c>
      <c r="Q4" t="s">
        <v>277</v>
      </c>
      <c r="R4">
        <v>1993</v>
      </c>
      <c r="S4">
        <v>1995</v>
      </c>
      <c r="T4">
        <v>148</v>
      </c>
      <c r="U4">
        <v>16</v>
      </c>
      <c r="V4">
        <v>0</v>
      </c>
      <c r="W4">
        <v>0</v>
      </c>
      <c r="X4">
        <v>0</v>
      </c>
      <c r="Y4" t="s">
        <v>278</v>
      </c>
    </row>
    <row r="5" spans="1:25" ht="12">
      <c r="A5" t="s">
        <v>330</v>
      </c>
      <c r="C5" t="s">
        <v>331</v>
      </c>
      <c r="D5">
        <v>17643</v>
      </c>
      <c r="E5" t="s">
        <v>595</v>
      </c>
      <c r="F5">
        <v>2016</v>
      </c>
      <c r="G5">
        <v>1.041</v>
      </c>
      <c r="H5" t="s">
        <v>280</v>
      </c>
      <c r="K5">
        <v>1.023</v>
      </c>
      <c r="L5">
        <v>7</v>
      </c>
      <c r="M5">
        <v>149</v>
      </c>
      <c r="N5">
        <v>9.6</v>
      </c>
      <c r="O5">
        <v>3.3</v>
      </c>
      <c r="P5">
        <v>2</v>
      </c>
      <c r="Q5" t="s">
        <v>277</v>
      </c>
      <c r="R5">
        <v>1995</v>
      </c>
      <c r="S5">
        <v>1995</v>
      </c>
      <c r="T5">
        <v>148</v>
      </c>
      <c r="U5">
        <v>18</v>
      </c>
      <c r="V5">
        <v>0</v>
      </c>
      <c r="W5">
        <v>0</v>
      </c>
      <c r="X5">
        <v>0</v>
      </c>
      <c r="Y5" t="s">
        <v>278</v>
      </c>
    </row>
    <row r="6" spans="1:25" ht="12">
      <c r="A6" t="s">
        <v>195</v>
      </c>
      <c r="B6" t="s">
        <v>596</v>
      </c>
      <c r="C6" t="s">
        <v>307</v>
      </c>
      <c r="D6">
        <v>16103</v>
      </c>
      <c r="E6" t="s">
        <v>597</v>
      </c>
      <c r="F6">
        <v>2016</v>
      </c>
      <c r="G6" s="174">
        <v>0.963</v>
      </c>
      <c r="K6">
        <v>0.942</v>
      </c>
      <c r="L6">
        <v>7</v>
      </c>
      <c r="M6">
        <v>258</v>
      </c>
      <c r="N6">
        <v>9.3</v>
      </c>
      <c r="O6">
        <v>3.28</v>
      </c>
      <c r="P6">
        <v>1.74</v>
      </c>
      <c r="Q6" t="s">
        <v>277</v>
      </c>
      <c r="R6">
        <v>1988</v>
      </c>
      <c r="S6">
        <v>1991</v>
      </c>
      <c r="T6">
        <v>148</v>
      </c>
      <c r="U6">
        <v>20</v>
      </c>
      <c r="V6">
        <v>0</v>
      </c>
      <c r="W6">
        <v>0</v>
      </c>
      <c r="X6">
        <v>0</v>
      </c>
      <c r="Y6" t="s">
        <v>278</v>
      </c>
    </row>
    <row r="7" spans="1:25" ht="12">
      <c r="A7" t="s">
        <v>304</v>
      </c>
      <c r="C7" t="s">
        <v>305</v>
      </c>
      <c r="D7">
        <v>13398</v>
      </c>
      <c r="E7" t="s">
        <v>595</v>
      </c>
      <c r="F7">
        <v>2016</v>
      </c>
      <c r="G7">
        <v>1.184</v>
      </c>
      <c r="H7" t="s">
        <v>280</v>
      </c>
      <c r="K7">
        <v>1.154</v>
      </c>
      <c r="L7">
        <v>13</v>
      </c>
      <c r="M7">
        <v>148</v>
      </c>
      <c r="N7">
        <v>14.27</v>
      </c>
      <c r="O7">
        <v>4.04</v>
      </c>
      <c r="P7">
        <v>2.94</v>
      </c>
      <c r="Q7" t="s">
        <v>277</v>
      </c>
      <c r="R7">
        <v>1998</v>
      </c>
      <c r="S7">
        <v>2004</v>
      </c>
      <c r="T7">
        <v>148</v>
      </c>
      <c r="U7">
        <v>35</v>
      </c>
      <c r="V7">
        <v>0</v>
      </c>
      <c r="W7">
        <v>0</v>
      </c>
      <c r="X7">
        <v>0</v>
      </c>
      <c r="Y7" t="s">
        <v>278</v>
      </c>
    </row>
    <row r="8" spans="1:25" ht="12">
      <c r="A8" t="s">
        <v>321</v>
      </c>
      <c r="C8" t="s">
        <v>322</v>
      </c>
      <c r="D8">
        <v>41130</v>
      </c>
      <c r="E8" t="s">
        <v>598</v>
      </c>
      <c r="F8">
        <v>2016</v>
      </c>
      <c r="G8">
        <v>1.002</v>
      </c>
      <c r="K8">
        <v>0.99</v>
      </c>
      <c r="L8">
        <v>7</v>
      </c>
      <c r="M8">
        <v>193</v>
      </c>
      <c r="N8">
        <v>10.06</v>
      </c>
      <c r="O8">
        <v>3.3</v>
      </c>
      <c r="P8">
        <v>2.15</v>
      </c>
      <c r="Q8" t="s">
        <v>277</v>
      </c>
      <c r="R8">
        <v>1994</v>
      </c>
      <c r="S8">
        <v>2003</v>
      </c>
      <c r="T8">
        <v>148</v>
      </c>
      <c r="U8">
        <v>22</v>
      </c>
      <c r="V8">
        <v>0</v>
      </c>
      <c r="W8">
        <v>0</v>
      </c>
      <c r="X8">
        <v>0</v>
      </c>
      <c r="Y8" t="s">
        <v>278</v>
      </c>
    </row>
    <row r="9" spans="1:25" ht="12">
      <c r="A9" t="s">
        <v>356</v>
      </c>
      <c r="C9" t="s">
        <v>357</v>
      </c>
      <c r="D9">
        <v>40925</v>
      </c>
      <c r="E9" t="s">
        <v>599</v>
      </c>
      <c r="F9">
        <v>2016</v>
      </c>
      <c r="G9">
        <v>0.997</v>
      </c>
      <c r="H9" t="s">
        <v>280</v>
      </c>
      <c r="K9">
        <v>0.978</v>
      </c>
      <c r="L9">
        <v>7</v>
      </c>
      <c r="M9">
        <v>201</v>
      </c>
      <c r="N9">
        <v>9.49</v>
      </c>
      <c r="O9">
        <v>3.24</v>
      </c>
      <c r="P9">
        <v>1.98</v>
      </c>
      <c r="Q9" t="s">
        <v>277</v>
      </c>
      <c r="R9">
        <v>1992</v>
      </c>
      <c r="S9">
        <v>2012</v>
      </c>
      <c r="T9">
        <v>148</v>
      </c>
      <c r="U9">
        <v>19</v>
      </c>
      <c r="V9">
        <v>0</v>
      </c>
      <c r="W9">
        <v>0</v>
      </c>
      <c r="X9">
        <v>0</v>
      </c>
      <c r="Y9" t="s">
        <v>278</v>
      </c>
    </row>
    <row r="10" spans="1:25" ht="12">
      <c r="A10" t="s">
        <v>454</v>
      </c>
      <c r="C10" t="s">
        <v>455</v>
      </c>
      <c r="D10">
        <v>18389</v>
      </c>
      <c r="E10" t="s">
        <v>598</v>
      </c>
      <c r="F10">
        <v>2016</v>
      </c>
      <c r="G10">
        <v>1.02</v>
      </c>
      <c r="H10" t="s">
        <v>280</v>
      </c>
      <c r="K10">
        <v>1.008</v>
      </c>
      <c r="L10">
        <v>7</v>
      </c>
      <c r="M10">
        <v>158</v>
      </c>
      <c r="N10">
        <v>9.73</v>
      </c>
      <c r="O10">
        <v>3.09</v>
      </c>
      <c r="P10">
        <v>2.1</v>
      </c>
      <c r="Q10" t="s">
        <v>277</v>
      </c>
      <c r="R10">
        <v>2002</v>
      </c>
      <c r="S10">
        <v>2004</v>
      </c>
      <c r="T10">
        <v>148</v>
      </c>
      <c r="U10">
        <v>20</v>
      </c>
      <c r="V10">
        <v>0</v>
      </c>
      <c r="W10">
        <v>0</v>
      </c>
      <c r="X10">
        <v>0</v>
      </c>
      <c r="Y10" t="s">
        <v>278</v>
      </c>
    </row>
    <row r="11" spans="1:25" ht="12">
      <c r="A11" t="s">
        <v>600</v>
      </c>
      <c r="C11" t="s">
        <v>601</v>
      </c>
      <c r="D11">
        <v>43703</v>
      </c>
      <c r="E11" t="s">
        <v>602</v>
      </c>
      <c r="F11">
        <v>2016</v>
      </c>
      <c r="G11">
        <v>1.01</v>
      </c>
      <c r="K11">
        <v>0.993</v>
      </c>
      <c r="L11">
        <v>7</v>
      </c>
      <c r="M11">
        <v>212</v>
      </c>
      <c r="N11">
        <v>9.99</v>
      </c>
      <c r="O11">
        <v>3.37</v>
      </c>
      <c r="P11">
        <v>2</v>
      </c>
      <c r="Q11" t="s">
        <v>277</v>
      </c>
      <c r="R11">
        <v>2005</v>
      </c>
      <c r="S11">
        <v>2012</v>
      </c>
      <c r="T11">
        <v>148</v>
      </c>
      <c r="U11">
        <v>25</v>
      </c>
      <c r="V11">
        <v>42</v>
      </c>
      <c r="W11">
        <v>143</v>
      </c>
      <c r="X11" t="s">
        <v>281</v>
      </c>
      <c r="Y11" t="s">
        <v>278</v>
      </c>
    </row>
    <row r="12" spans="1:25" ht="12">
      <c r="A12" t="s">
        <v>18</v>
      </c>
      <c r="C12" t="s">
        <v>19</v>
      </c>
      <c r="D12">
        <v>36967</v>
      </c>
      <c r="E12" t="s">
        <v>598</v>
      </c>
      <c r="F12">
        <v>2016</v>
      </c>
      <c r="G12">
        <v>1.052</v>
      </c>
      <c r="K12">
        <v>1.042</v>
      </c>
      <c r="L12">
        <v>8</v>
      </c>
      <c r="M12">
        <v>157</v>
      </c>
      <c r="N12">
        <v>10.74</v>
      </c>
      <c r="O12">
        <v>3.61</v>
      </c>
      <c r="P12">
        <v>2.25</v>
      </c>
      <c r="Q12" t="s">
        <v>277</v>
      </c>
      <c r="R12">
        <v>1998</v>
      </c>
      <c r="S12">
        <v>1998</v>
      </c>
      <c r="T12">
        <v>148</v>
      </c>
      <c r="U12">
        <v>23</v>
      </c>
      <c r="V12">
        <v>0</v>
      </c>
      <c r="W12">
        <v>0</v>
      </c>
      <c r="X12">
        <v>0</v>
      </c>
      <c r="Y12" t="s">
        <v>278</v>
      </c>
    </row>
    <row r="13" spans="1:25" ht="12">
      <c r="A13" t="s">
        <v>302</v>
      </c>
      <c r="C13" t="s">
        <v>303</v>
      </c>
      <c r="D13">
        <v>18174</v>
      </c>
      <c r="E13" t="s">
        <v>599</v>
      </c>
      <c r="F13">
        <v>2016</v>
      </c>
      <c r="G13">
        <v>1.045</v>
      </c>
      <c r="K13">
        <v>1.034</v>
      </c>
      <c r="L13">
        <v>7</v>
      </c>
      <c r="M13">
        <v>169</v>
      </c>
      <c r="N13">
        <v>9.99</v>
      </c>
      <c r="O13">
        <v>3.31</v>
      </c>
      <c r="P13">
        <v>2.09</v>
      </c>
      <c r="Q13" t="s">
        <v>277</v>
      </c>
      <c r="R13">
        <v>2001</v>
      </c>
      <c r="S13">
        <v>2006</v>
      </c>
      <c r="T13">
        <v>148</v>
      </c>
      <c r="U13">
        <v>20</v>
      </c>
      <c r="V13">
        <v>0</v>
      </c>
      <c r="W13">
        <v>0</v>
      </c>
      <c r="X13">
        <v>0</v>
      </c>
      <c r="Y13" t="s">
        <v>278</v>
      </c>
    </row>
    <row r="14" spans="1:25" ht="12">
      <c r="A14" t="s">
        <v>494</v>
      </c>
      <c r="C14" t="s">
        <v>495</v>
      </c>
      <c r="D14">
        <v>18629</v>
      </c>
      <c r="E14" t="s">
        <v>599</v>
      </c>
      <c r="F14">
        <v>2016</v>
      </c>
      <c r="G14">
        <v>1.037</v>
      </c>
      <c r="K14">
        <v>1.021</v>
      </c>
      <c r="L14">
        <v>7</v>
      </c>
      <c r="M14">
        <v>183</v>
      </c>
      <c r="N14">
        <v>9.5</v>
      </c>
      <c r="O14">
        <v>3.03</v>
      </c>
      <c r="P14">
        <v>2</v>
      </c>
      <c r="Q14" t="s">
        <v>277</v>
      </c>
      <c r="R14">
        <v>2007</v>
      </c>
      <c r="S14">
        <v>2008</v>
      </c>
      <c r="T14">
        <v>148</v>
      </c>
      <c r="U14">
        <v>19</v>
      </c>
      <c r="V14">
        <v>0</v>
      </c>
      <c r="W14">
        <v>0</v>
      </c>
      <c r="X14">
        <v>0</v>
      </c>
      <c r="Y14" t="s">
        <v>278</v>
      </c>
    </row>
    <row r="15" spans="1:25" ht="12">
      <c r="A15" t="s">
        <v>456</v>
      </c>
      <c r="C15" t="s">
        <v>457</v>
      </c>
      <c r="D15">
        <v>18203</v>
      </c>
      <c r="E15" t="s">
        <v>595</v>
      </c>
      <c r="F15">
        <v>2016</v>
      </c>
      <c r="G15">
        <v>1.066</v>
      </c>
      <c r="K15">
        <v>1.057</v>
      </c>
      <c r="L15">
        <v>8</v>
      </c>
      <c r="M15">
        <v>165</v>
      </c>
      <c r="N15">
        <v>10.74</v>
      </c>
      <c r="O15">
        <v>3.61</v>
      </c>
      <c r="P15">
        <v>2.3</v>
      </c>
      <c r="Q15" t="s">
        <v>277</v>
      </c>
      <c r="R15">
        <v>1998</v>
      </c>
      <c r="S15">
        <v>2004</v>
      </c>
      <c r="T15">
        <v>148</v>
      </c>
      <c r="U15">
        <v>22</v>
      </c>
      <c r="V15">
        <v>0</v>
      </c>
      <c r="W15">
        <v>0</v>
      </c>
      <c r="X15">
        <v>0</v>
      </c>
      <c r="Y15" t="s">
        <v>278</v>
      </c>
    </row>
    <row r="16" spans="1:25" ht="12">
      <c r="A16" t="s">
        <v>603</v>
      </c>
      <c r="C16" t="s">
        <v>327</v>
      </c>
      <c r="D16">
        <v>18758</v>
      </c>
      <c r="E16" t="s">
        <v>604</v>
      </c>
      <c r="F16">
        <v>2016</v>
      </c>
      <c r="G16">
        <v>1.139</v>
      </c>
      <c r="K16">
        <v>1.127</v>
      </c>
      <c r="L16">
        <v>10</v>
      </c>
      <c r="M16">
        <v>154</v>
      </c>
      <c r="N16">
        <v>12.03</v>
      </c>
      <c r="O16">
        <v>3.39</v>
      </c>
      <c r="P16">
        <v>2.6</v>
      </c>
      <c r="Q16" t="s">
        <v>277</v>
      </c>
      <c r="R16">
        <v>1995</v>
      </c>
      <c r="S16">
        <v>1995</v>
      </c>
      <c r="T16">
        <v>148</v>
      </c>
      <c r="U16">
        <v>24</v>
      </c>
      <c r="V16">
        <v>0</v>
      </c>
      <c r="W16">
        <v>0</v>
      </c>
      <c r="X16">
        <v>0</v>
      </c>
      <c r="Y16" t="s">
        <v>278</v>
      </c>
    </row>
    <row r="17" spans="1:25" ht="12">
      <c r="A17" t="s">
        <v>490</v>
      </c>
      <c r="C17" t="s">
        <v>491</v>
      </c>
      <c r="D17">
        <v>14922</v>
      </c>
      <c r="E17" t="s">
        <v>602</v>
      </c>
      <c r="F17">
        <v>2016</v>
      </c>
      <c r="G17">
        <v>0.995</v>
      </c>
      <c r="H17" t="s">
        <v>280</v>
      </c>
      <c r="K17">
        <v>0.967</v>
      </c>
      <c r="L17">
        <v>7</v>
      </c>
      <c r="M17">
        <v>175</v>
      </c>
      <c r="N17">
        <v>9.14</v>
      </c>
      <c r="O17">
        <v>3.05</v>
      </c>
      <c r="P17">
        <v>1.9</v>
      </c>
      <c r="Q17" t="s">
        <v>277</v>
      </c>
      <c r="R17">
        <v>1992</v>
      </c>
      <c r="S17">
        <v>2005</v>
      </c>
      <c r="T17">
        <v>148</v>
      </c>
      <c r="U17">
        <v>18</v>
      </c>
      <c r="V17">
        <v>31</v>
      </c>
      <c r="W17">
        <v>129</v>
      </c>
      <c r="X17" t="s">
        <v>339</v>
      </c>
      <c r="Y17" t="s">
        <v>278</v>
      </c>
    </row>
    <row r="18" spans="1:25" ht="12">
      <c r="A18" t="s">
        <v>323</v>
      </c>
      <c r="B18" t="s">
        <v>596</v>
      </c>
      <c r="C18" t="s">
        <v>324</v>
      </c>
      <c r="D18">
        <v>16070</v>
      </c>
      <c r="E18" t="s">
        <v>604</v>
      </c>
      <c r="F18">
        <v>2016</v>
      </c>
      <c r="G18" s="174">
        <v>1.028</v>
      </c>
      <c r="K18">
        <v>1.018</v>
      </c>
      <c r="L18">
        <v>8</v>
      </c>
      <c r="M18">
        <v>161</v>
      </c>
      <c r="N18">
        <v>10.3</v>
      </c>
      <c r="O18">
        <v>3.44</v>
      </c>
      <c r="P18">
        <v>1.93</v>
      </c>
      <c r="Q18" t="s">
        <v>277</v>
      </c>
      <c r="R18">
        <v>1993</v>
      </c>
      <c r="S18">
        <v>1993</v>
      </c>
      <c r="T18">
        <v>148</v>
      </c>
      <c r="U18">
        <v>20</v>
      </c>
      <c r="V18">
        <v>0</v>
      </c>
      <c r="W18">
        <v>0</v>
      </c>
      <c r="X18">
        <v>0</v>
      </c>
      <c r="Y18" t="s">
        <v>278</v>
      </c>
    </row>
    <row r="19" spans="1:25" ht="12">
      <c r="A19" t="s">
        <v>340</v>
      </c>
      <c r="B19" t="s">
        <v>596</v>
      </c>
      <c r="C19" t="s">
        <v>341</v>
      </c>
      <c r="D19">
        <v>16117</v>
      </c>
      <c r="E19" t="s">
        <v>605</v>
      </c>
      <c r="F19">
        <v>2016</v>
      </c>
      <c r="G19" s="174">
        <v>1.06</v>
      </c>
      <c r="H19" t="s">
        <v>280</v>
      </c>
      <c r="K19">
        <v>1.047</v>
      </c>
      <c r="L19">
        <v>10</v>
      </c>
      <c r="M19">
        <v>195</v>
      </c>
      <c r="N19">
        <v>11.92</v>
      </c>
      <c r="O19">
        <v>3.76</v>
      </c>
      <c r="P19">
        <v>2.42</v>
      </c>
      <c r="Q19" t="s">
        <v>277</v>
      </c>
      <c r="R19">
        <v>1997</v>
      </c>
      <c r="S19">
        <v>2001</v>
      </c>
      <c r="T19">
        <v>148</v>
      </c>
      <c r="U19">
        <v>29</v>
      </c>
      <c r="V19">
        <v>36</v>
      </c>
      <c r="W19">
        <v>126</v>
      </c>
      <c r="X19" t="s">
        <v>281</v>
      </c>
      <c r="Y19" t="s">
        <v>278</v>
      </c>
    </row>
    <row r="20" spans="1:25" ht="12">
      <c r="A20" t="s">
        <v>567</v>
      </c>
      <c r="C20" t="s">
        <v>568</v>
      </c>
      <c r="D20">
        <v>18506</v>
      </c>
      <c r="E20" t="s">
        <v>604</v>
      </c>
      <c r="F20">
        <v>2016</v>
      </c>
      <c r="G20">
        <v>1.098</v>
      </c>
      <c r="K20">
        <v>1.087</v>
      </c>
      <c r="L20">
        <v>12</v>
      </c>
      <c r="M20">
        <v>130</v>
      </c>
      <c r="N20">
        <v>13.28</v>
      </c>
      <c r="O20">
        <v>3.8</v>
      </c>
      <c r="P20">
        <v>2.34</v>
      </c>
      <c r="Q20" t="s">
        <v>318</v>
      </c>
      <c r="R20">
        <v>2002</v>
      </c>
      <c r="S20">
        <v>2002</v>
      </c>
      <c r="T20">
        <v>148</v>
      </c>
      <c r="U20">
        <v>36</v>
      </c>
      <c r="V20">
        <v>0</v>
      </c>
      <c r="W20">
        <v>0</v>
      </c>
      <c r="X20">
        <v>0</v>
      </c>
      <c r="Y20" t="s">
        <v>278</v>
      </c>
    </row>
    <row r="21" spans="1:25" ht="12">
      <c r="A21" t="s">
        <v>282</v>
      </c>
      <c r="C21" t="s">
        <v>606</v>
      </c>
      <c r="D21">
        <v>41589</v>
      </c>
      <c r="E21" t="s">
        <v>598</v>
      </c>
      <c r="F21">
        <v>2016</v>
      </c>
      <c r="G21">
        <v>1.151</v>
      </c>
      <c r="H21" t="s">
        <v>280</v>
      </c>
      <c r="K21">
        <v>1.098</v>
      </c>
      <c r="L21">
        <v>7</v>
      </c>
      <c r="M21">
        <v>101</v>
      </c>
      <c r="N21">
        <v>9.7</v>
      </c>
      <c r="O21">
        <v>2.95</v>
      </c>
      <c r="P21">
        <v>2.13</v>
      </c>
      <c r="Q21" t="s">
        <v>277</v>
      </c>
      <c r="R21">
        <v>2005</v>
      </c>
      <c r="S21">
        <v>2013</v>
      </c>
      <c r="T21">
        <v>148</v>
      </c>
      <c r="U21">
        <v>12</v>
      </c>
      <c r="V21">
        <v>0</v>
      </c>
      <c r="W21">
        <v>0</v>
      </c>
      <c r="X21">
        <v>0</v>
      </c>
      <c r="Y21" t="s">
        <v>278</v>
      </c>
    </row>
    <row r="22" spans="1:25" ht="12">
      <c r="A22" t="s">
        <v>354</v>
      </c>
      <c r="C22" t="s">
        <v>355</v>
      </c>
      <c r="D22">
        <v>41129</v>
      </c>
      <c r="E22" t="s">
        <v>598</v>
      </c>
      <c r="F22">
        <v>2016</v>
      </c>
      <c r="G22">
        <v>1.025</v>
      </c>
      <c r="H22" t="s">
        <v>280</v>
      </c>
      <c r="K22">
        <v>1.004</v>
      </c>
      <c r="L22">
        <v>7</v>
      </c>
      <c r="M22">
        <v>182</v>
      </c>
      <c r="N22">
        <v>9.97</v>
      </c>
      <c r="O22">
        <v>3.38</v>
      </c>
      <c r="P22">
        <v>2.03</v>
      </c>
      <c r="Q22" t="s">
        <v>277</v>
      </c>
      <c r="R22">
        <v>1996</v>
      </c>
      <c r="S22">
        <v>1998</v>
      </c>
      <c r="T22">
        <v>148</v>
      </c>
      <c r="U22">
        <v>20</v>
      </c>
      <c r="V22">
        <v>0</v>
      </c>
      <c r="W22">
        <v>0</v>
      </c>
      <c r="X22">
        <v>0</v>
      </c>
      <c r="Y22" t="s">
        <v>278</v>
      </c>
    </row>
    <row r="23" spans="1:25" ht="12">
      <c r="A23" t="s">
        <v>531</v>
      </c>
      <c r="C23" t="s">
        <v>532</v>
      </c>
      <c r="D23">
        <v>40571</v>
      </c>
      <c r="E23" t="s">
        <v>593</v>
      </c>
      <c r="F23">
        <v>2016</v>
      </c>
      <c r="G23">
        <v>0.875</v>
      </c>
      <c r="H23" t="s">
        <v>280</v>
      </c>
      <c r="K23">
        <v>0.868</v>
      </c>
      <c r="L23">
        <v>5</v>
      </c>
      <c r="M23">
        <v>258</v>
      </c>
      <c r="N23">
        <v>6.86</v>
      </c>
      <c r="O23">
        <v>2.49</v>
      </c>
      <c r="P23">
        <v>1.3</v>
      </c>
      <c r="Q23" t="s">
        <v>277</v>
      </c>
      <c r="R23">
        <v>1987</v>
      </c>
      <c r="S23">
        <v>1987</v>
      </c>
      <c r="T23">
        <v>148</v>
      </c>
      <c r="U23">
        <v>10</v>
      </c>
      <c r="V23">
        <v>0</v>
      </c>
      <c r="W23">
        <v>0</v>
      </c>
      <c r="X23">
        <v>0</v>
      </c>
      <c r="Y23" t="s">
        <v>278</v>
      </c>
    </row>
    <row r="24" spans="1:25" ht="12">
      <c r="A24" t="s">
        <v>348</v>
      </c>
      <c r="B24" t="s">
        <v>596</v>
      </c>
      <c r="C24" t="s">
        <v>349</v>
      </c>
      <c r="D24">
        <v>37962</v>
      </c>
      <c r="E24" t="s">
        <v>604</v>
      </c>
      <c r="F24">
        <v>2016</v>
      </c>
      <c r="G24" s="174">
        <v>1.384</v>
      </c>
      <c r="H24" t="s">
        <v>280</v>
      </c>
      <c r="K24">
        <v>1.347</v>
      </c>
      <c r="L24">
        <v>16</v>
      </c>
      <c r="M24">
        <v>81</v>
      </c>
      <c r="N24">
        <v>16.49</v>
      </c>
      <c r="O24">
        <v>4.41</v>
      </c>
      <c r="P24">
        <v>3.53</v>
      </c>
      <c r="Q24" t="s">
        <v>277</v>
      </c>
      <c r="R24">
        <v>2010</v>
      </c>
      <c r="S24">
        <v>2010</v>
      </c>
      <c r="T24">
        <v>148</v>
      </c>
      <c r="U24">
        <v>32</v>
      </c>
      <c r="V24">
        <v>68</v>
      </c>
      <c r="W24">
        <v>153</v>
      </c>
      <c r="X24" t="s">
        <v>281</v>
      </c>
      <c r="Y24" t="s">
        <v>278</v>
      </c>
    </row>
    <row r="25" spans="1:25" ht="12">
      <c r="A25" s="175" t="s">
        <v>366</v>
      </c>
      <c r="B25" t="s">
        <v>596</v>
      </c>
      <c r="C25" t="s">
        <v>367</v>
      </c>
      <c r="D25">
        <v>17490</v>
      </c>
      <c r="E25" t="s">
        <v>594</v>
      </c>
      <c r="F25">
        <v>2016</v>
      </c>
      <c r="G25" s="174">
        <v>0.911</v>
      </c>
      <c r="K25">
        <v>0.901</v>
      </c>
      <c r="L25">
        <v>7</v>
      </c>
      <c r="M25">
        <v>266</v>
      </c>
      <c r="N25">
        <v>9.52</v>
      </c>
      <c r="O25">
        <v>3.1</v>
      </c>
      <c r="P25">
        <v>1.7</v>
      </c>
      <c r="Q25" t="s">
        <v>277</v>
      </c>
      <c r="R25">
        <v>1985</v>
      </c>
      <c r="S25">
        <v>1986</v>
      </c>
      <c r="T25">
        <v>148</v>
      </c>
      <c r="U25">
        <v>26</v>
      </c>
      <c r="V25">
        <v>0</v>
      </c>
      <c r="W25">
        <v>0</v>
      </c>
      <c r="X25">
        <v>0</v>
      </c>
      <c r="Y25" t="s">
        <v>278</v>
      </c>
    </row>
    <row r="26" spans="1:25" ht="12">
      <c r="A26" t="s">
        <v>374</v>
      </c>
      <c r="C26" t="s">
        <v>375</v>
      </c>
      <c r="D26">
        <v>18135</v>
      </c>
      <c r="E26" t="s">
        <v>599</v>
      </c>
      <c r="F26">
        <v>2016</v>
      </c>
      <c r="G26">
        <v>1.077</v>
      </c>
      <c r="H26" t="s">
        <v>280</v>
      </c>
      <c r="K26">
        <v>1.058</v>
      </c>
      <c r="L26">
        <v>8</v>
      </c>
      <c r="M26">
        <v>137</v>
      </c>
      <c r="N26">
        <v>10.9</v>
      </c>
      <c r="O26">
        <v>3.62</v>
      </c>
      <c r="P26">
        <v>2.23</v>
      </c>
      <c r="Q26" t="s">
        <v>277</v>
      </c>
      <c r="R26">
        <v>1993</v>
      </c>
      <c r="S26">
        <v>1994</v>
      </c>
      <c r="T26">
        <v>148</v>
      </c>
      <c r="U26">
        <v>21</v>
      </c>
      <c r="V26">
        <v>27</v>
      </c>
      <c r="W26">
        <v>120</v>
      </c>
      <c r="X26" t="s">
        <v>339</v>
      </c>
      <c r="Y26" t="s">
        <v>278</v>
      </c>
    </row>
    <row r="27" spans="1:25" ht="12">
      <c r="A27" t="s">
        <v>522</v>
      </c>
      <c r="C27" t="s">
        <v>523</v>
      </c>
      <c r="D27">
        <v>38375</v>
      </c>
      <c r="E27" t="s">
        <v>599</v>
      </c>
      <c r="F27">
        <v>2016</v>
      </c>
      <c r="G27">
        <v>1.036</v>
      </c>
      <c r="K27">
        <v>1.008</v>
      </c>
      <c r="L27">
        <v>8</v>
      </c>
      <c r="M27">
        <v>151</v>
      </c>
      <c r="N27">
        <v>10.5</v>
      </c>
      <c r="O27">
        <v>3.35</v>
      </c>
      <c r="P27">
        <v>1.98</v>
      </c>
      <c r="Q27" t="s">
        <v>277</v>
      </c>
      <c r="R27">
        <v>1991</v>
      </c>
      <c r="S27">
        <v>1996</v>
      </c>
      <c r="T27">
        <v>148</v>
      </c>
      <c r="U27">
        <v>21</v>
      </c>
      <c r="V27">
        <v>33</v>
      </c>
      <c r="W27">
        <v>120</v>
      </c>
      <c r="X27" t="s">
        <v>281</v>
      </c>
      <c r="Y27" t="s">
        <v>278</v>
      </c>
    </row>
    <row r="28" spans="1:25" ht="12">
      <c r="A28" t="s">
        <v>538</v>
      </c>
      <c r="C28" t="s">
        <v>539</v>
      </c>
      <c r="D28">
        <v>40347</v>
      </c>
      <c r="E28" t="s">
        <v>595</v>
      </c>
      <c r="F28">
        <v>2016</v>
      </c>
      <c r="G28">
        <v>1.114</v>
      </c>
      <c r="H28" t="s">
        <v>280</v>
      </c>
      <c r="K28">
        <v>1.096</v>
      </c>
      <c r="L28">
        <v>12</v>
      </c>
      <c r="M28">
        <v>151</v>
      </c>
      <c r="N28">
        <v>13.48</v>
      </c>
      <c r="O28">
        <v>4.15</v>
      </c>
      <c r="P28">
        <v>2.45</v>
      </c>
      <c r="Q28" t="s">
        <v>301</v>
      </c>
      <c r="R28">
        <v>2010</v>
      </c>
      <c r="S28">
        <v>2012</v>
      </c>
      <c r="T28">
        <v>148</v>
      </c>
      <c r="U28">
        <v>35</v>
      </c>
      <c r="V28">
        <v>0</v>
      </c>
      <c r="W28">
        <v>0</v>
      </c>
      <c r="X28">
        <v>0</v>
      </c>
      <c r="Y28" t="s">
        <v>278</v>
      </c>
    </row>
    <row r="29" spans="1:25" ht="12">
      <c r="A29" t="s">
        <v>515</v>
      </c>
      <c r="C29" t="s">
        <v>516</v>
      </c>
      <c r="D29">
        <v>38530</v>
      </c>
      <c r="E29" t="s">
        <v>593</v>
      </c>
      <c r="F29">
        <v>2016</v>
      </c>
      <c r="G29">
        <v>1.022</v>
      </c>
      <c r="H29" t="s">
        <v>280</v>
      </c>
      <c r="K29">
        <v>1.002</v>
      </c>
      <c r="L29">
        <v>8</v>
      </c>
      <c r="M29">
        <v>202</v>
      </c>
      <c r="N29">
        <v>10.67</v>
      </c>
      <c r="O29">
        <v>3.64</v>
      </c>
      <c r="P29">
        <v>2.2</v>
      </c>
      <c r="Q29" t="s">
        <v>277</v>
      </c>
      <c r="R29">
        <v>2009</v>
      </c>
      <c r="S29">
        <v>2010</v>
      </c>
      <c r="T29">
        <v>148</v>
      </c>
      <c r="U29">
        <v>31</v>
      </c>
      <c r="V29">
        <v>38</v>
      </c>
      <c r="W29">
        <v>137</v>
      </c>
      <c r="X29" t="s">
        <v>281</v>
      </c>
      <c r="Y29" t="s">
        <v>278</v>
      </c>
    </row>
    <row r="30" spans="1:25" ht="12">
      <c r="A30" t="s">
        <v>452</v>
      </c>
      <c r="C30" t="s">
        <v>453</v>
      </c>
      <c r="D30">
        <v>18258</v>
      </c>
      <c r="E30" t="s">
        <v>597</v>
      </c>
      <c r="F30">
        <v>2016</v>
      </c>
      <c r="G30">
        <v>0.858</v>
      </c>
      <c r="K30">
        <v>0.849</v>
      </c>
      <c r="L30">
        <v>5</v>
      </c>
      <c r="M30">
        <v>264</v>
      </c>
      <c r="N30">
        <v>7.49</v>
      </c>
      <c r="O30">
        <v>2.74</v>
      </c>
      <c r="P30">
        <v>1.48</v>
      </c>
      <c r="Q30" t="s">
        <v>277</v>
      </c>
      <c r="R30">
        <v>1986</v>
      </c>
      <c r="S30">
        <v>1993</v>
      </c>
      <c r="T30">
        <v>148</v>
      </c>
      <c r="U30">
        <v>19</v>
      </c>
      <c r="V30">
        <v>0</v>
      </c>
      <c r="W30">
        <v>0</v>
      </c>
      <c r="X30">
        <v>0</v>
      </c>
      <c r="Y30" t="s">
        <v>278</v>
      </c>
    </row>
    <row r="31" spans="1:25" ht="12">
      <c r="A31" t="s">
        <v>488</v>
      </c>
      <c r="C31" t="s">
        <v>489</v>
      </c>
      <c r="D31">
        <v>17798</v>
      </c>
      <c r="E31" t="s">
        <v>607</v>
      </c>
      <c r="F31">
        <v>2016</v>
      </c>
      <c r="G31">
        <v>1.14</v>
      </c>
      <c r="H31" t="s">
        <v>280</v>
      </c>
      <c r="K31">
        <v>1.104</v>
      </c>
      <c r="L31">
        <v>7</v>
      </c>
      <c r="M31">
        <v>96</v>
      </c>
      <c r="N31">
        <v>9.99</v>
      </c>
      <c r="O31">
        <v>2.97</v>
      </c>
      <c r="P31">
        <v>2.2</v>
      </c>
      <c r="Q31" t="s">
        <v>277</v>
      </c>
      <c r="R31">
        <v>2008</v>
      </c>
      <c r="S31">
        <v>2008</v>
      </c>
      <c r="T31">
        <v>148</v>
      </c>
      <c r="U31">
        <v>16</v>
      </c>
      <c r="V31">
        <v>0</v>
      </c>
      <c r="W31">
        <v>0</v>
      </c>
      <c r="X31">
        <v>0</v>
      </c>
      <c r="Y31" t="s">
        <v>278</v>
      </c>
    </row>
    <row r="32" spans="1:25" ht="12">
      <c r="A32" t="s">
        <v>526</v>
      </c>
      <c r="C32" t="s">
        <v>527</v>
      </c>
      <c r="D32">
        <v>39178</v>
      </c>
      <c r="E32" t="s">
        <v>608</v>
      </c>
      <c r="F32">
        <v>2016</v>
      </c>
      <c r="G32">
        <v>1.021</v>
      </c>
      <c r="H32" t="s">
        <v>280</v>
      </c>
      <c r="K32">
        <v>1.001</v>
      </c>
      <c r="L32">
        <v>8</v>
      </c>
      <c r="M32">
        <v>207</v>
      </c>
      <c r="N32">
        <v>10.67</v>
      </c>
      <c r="O32">
        <v>3.64</v>
      </c>
      <c r="P32">
        <v>2.2</v>
      </c>
      <c r="Q32" t="s">
        <v>277</v>
      </c>
      <c r="R32">
        <v>2009</v>
      </c>
      <c r="S32">
        <v>2011</v>
      </c>
      <c r="T32">
        <v>148</v>
      </c>
      <c r="U32">
        <v>31</v>
      </c>
      <c r="V32">
        <v>38</v>
      </c>
      <c r="W32">
        <v>137</v>
      </c>
      <c r="X32" t="s">
        <v>281</v>
      </c>
      <c r="Y32" t="s">
        <v>278</v>
      </c>
    </row>
    <row r="33" spans="1:25" ht="12">
      <c r="A33" t="s">
        <v>434</v>
      </c>
      <c r="C33" t="s">
        <v>435</v>
      </c>
      <c r="D33">
        <v>18316</v>
      </c>
      <c r="E33" t="s">
        <v>604</v>
      </c>
      <c r="F33">
        <v>2016</v>
      </c>
      <c r="G33">
        <v>1.003</v>
      </c>
      <c r="K33">
        <v>0.992</v>
      </c>
      <c r="L33">
        <v>7</v>
      </c>
      <c r="M33">
        <v>176</v>
      </c>
      <c r="N33">
        <v>9.49</v>
      </c>
      <c r="O33">
        <v>3.24</v>
      </c>
      <c r="P33">
        <v>1.99</v>
      </c>
      <c r="Q33" t="s">
        <v>277</v>
      </c>
      <c r="R33">
        <v>1999</v>
      </c>
      <c r="S33">
        <v>1999</v>
      </c>
      <c r="T33">
        <v>148</v>
      </c>
      <c r="U33">
        <v>19</v>
      </c>
      <c r="V33">
        <v>0</v>
      </c>
      <c r="W33">
        <v>0</v>
      </c>
      <c r="X33">
        <v>0</v>
      </c>
      <c r="Y33" t="s">
        <v>278</v>
      </c>
    </row>
    <row r="34" spans="1:25" ht="12">
      <c r="A34" t="s">
        <v>36</v>
      </c>
      <c r="B34" t="s">
        <v>596</v>
      </c>
      <c r="C34" t="s">
        <v>37</v>
      </c>
      <c r="D34">
        <v>18374</v>
      </c>
      <c r="E34" t="s">
        <v>609</v>
      </c>
      <c r="F34">
        <v>2016</v>
      </c>
      <c r="G34" s="174">
        <v>1.037</v>
      </c>
      <c r="H34" t="s">
        <v>280</v>
      </c>
      <c r="K34">
        <v>1.017</v>
      </c>
      <c r="L34">
        <v>7</v>
      </c>
      <c r="M34">
        <v>183</v>
      </c>
      <c r="N34">
        <v>9.97</v>
      </c>
      <c r="O34">
        <v>3.39</v>
      </c>
      <c r="P34">
        <v>2.03</v>
      </c>
      <c r="Q34" t="s">
        <v>277</v>
      </c>
      <c r="R34">
        <v>1996</v>
      </c>
      <c r="S34">
        <v>1996</v>
      </c>
      <c r="T34">
        <v>148</v>
      </c>
      <c r="U34">
        <v>20</v>
      </c>
      <c r="V34">
        <v>0</v>
      </c>
      <c r="W34">
        <v>0</v>
      </c>
      <c r="X34">
        <v>0</v>
      </c>
      <c r="Y34" t="s">
        <v>278</v>
      </c>
    </row>
    <row r="35" spans="1:25" ht="12">
      <c r="A35" t="s">
        <v>312</v>
      </c>
      <c r="C35" t="s">
        <v>313</v>
      </c>
      <c r="D35">
        <v>39658</v>
      </c>
      <c r="E35" t="s">
        <v>593</v>
      </c>
      <c r="F35">
        <v>2016</v>
      </c>
      <c r="G35">
        <v>0.881</v>
      </c>
      <c r="H35" t="s">
        <v>280</v>
      </c>
      <c r="K35">
        <v>0.874</v>
      </c>
      <c r="L35">
        <v>5</v>
      </c>
      <c r="M35">
        <v>295</v>
      </c>
      <c r="N35">
        <v>7.17</v>
      </c>
      <c r="O35">
        <v>2.49</v>
      </c>
      <c r="P35">
        <v>1.45</v>
      </c>
      <c r="Q35" t="s">
        <v>277</v>
      </c>
      <c r="R35">
        <v>1983</v>
      </c>
      <c r="S35">
        <v>1983</v>
      </c>
      <c r="T35">
        <v>148</v>
      </c>
      <c r="U35">
        <v>11</v>
      </c>
      <c r="V35">
        <v>0</v>
      </c>
      <c r="W35">
        <v>0</v>
      </c>
      <c r="X35">
        <v>0</v>
      </c>
      <c r="Y35" t="s">
        <v>278</v>
      </c>
    </row>
    <row r="36" spans="1:25" ht="12">
      <c r="A36" t="s">
        <v>503</v>
      </c>
      <c r="C36" t="s">
        <v>504</v>
      </c>
      <c r="D36">
        <v>38527</v>
      </c>
      <c r="E36" t="s">
        <v>593</v>
      </c>
      <c r="F36">
        <v>2016</v>
      </c>
      <c r="G36">
        <v>0.877</v>
      </c>
      <c r="K36">
        <v>0.863</v>
      </c>
      <c r="L36">
        <v>5</v>
      </c>
      <c r="M36">
        <v>294</v>
      </c>
      <c r="N36">
        <v>6.84</v>
      </c>
      <c r="O36">
        <v>2.5</v>
      </c>
      <c r="P36">
        <v>1.42</v>
      </c>
      <c r="Q36" t="s">
        <v>277</v>
      </c>
      <c r="R36">
        <v>1987</v>
      </c>
      <c r="S36">
        <v>1987</v>
      </c>
      <c r="T36">
        <v>148</v>
      </c>
      <c r="U36">
        <v>13</v>
      </c>
      <c r="V36">
        <v>0</v>
      </c>
      <c r="W36">
        <v>0</v>
      </c>
      <c r="X36">
        <v>0</v>
      </c>
      <c r="Y36" t="s">
        <v>278</v>
      </c>
    </row>
    <row r="37" spans="1:25" ht="12">
      <c r="A37" t="s">
        <v>610</v>
      </c>
      <c r="C37" t="s">
        <v>336</v>
      </c>
      <c r="D37">
        <v>16063</v>
      </c>
      <c r="E37" t="s">
        <v>593</v>
      </c>
      <c r="F37">
        <v>2016</v>
      </c>
      <c r="G37">
        <v>0.856</v>
      </c>
      <c r="H37" t="s">
        <v>280</v>
      </c>
      <c r="K37">
        <v>0.849</v>
      </c>
      <c r="L37">
        <v>5</v>
      </c>
      <c r="M37">
        <v>250</v>
      </c>
      <c r="N37">
        <v>6.97</v>
      </c>
      <c r="O37">
        <v>2.7</v>
      </c>
      <c r="P37">
        <v>1.46</v>
      </c>
      <c r="Q37" t="s">
        <v>277</v>
      </c>
      <c r="R37">
        <v>1984</v>
      </c>
      <c r="S37">
        <v>1991</v>
      </c>
      <c r="T37">
        <v>148</v>
      </c>
      <c r="U37">
        <v>15</v>
      </c>
      <c r="V37">
        <v>0</v>
      </c>
      <c r="W37">
        <v>0</v>
      </c>
      <c r="X37">
        <v>0</v>
      </c>
      <c r="Y37" t="s">
        <v>278</v>
      </c>
    </row>
    <row r="38" spans="1:25" ht="12">
      <c r="A38" t="s">
        <v>611</v>
      </c>
      <c r="C38" t="s">
        <v>612</v>
      </c>
      <c r="D38">
        <v>43118</v>
      </c>
      <c r="E38" t="s">
        <v>593</v>
      </c>
      <c r="F38">
        <v>2016</v>
      </c>
      <c r="G38">
        <v>0.852</v>
      </c>
      <c r="K38">
        <v>0.845</v>
      </c>
      <c r="L38">
        <v>5</v>
      </c>
      <c r="M38">
        <v>236</v>
      </c>
      <c r="N38">
        <v>7.01</v>
      </c>
      <c r="O38">
        <v>2.7</v>
      </c>
      <c r="P38">
        <v>1.45</v>
      </c>
      <c r="Q38" t="s">
        <v>277</v>
      </c>
      <c r="R38">
        <v>1984</v>
      </c>
      <c r="S38">
        <v>2004</v>
      </c>
      <c r="T38">
        <v>148</v>
      </c>
      <c r="U38">
        <v>14</v>
      </c>
      <c r="V38">
        <v>0</v>
      </c>
      <c r="W38">
        <v>0</v>
      </c>
      <c r="X38">
        <v>0</v>
      </c>
      <c r="Y38" t="s">
        <v>278</v>
      </c>
    </row>
    <row r="39" spans="1:25" ht="12">
      <c r="A39" t="s">
        <v>16</v>
      </c>
      <c r="C39" t="s">
        <v>17</v>
      </c>
      <c r="D39">
        <v>42898</v>
      </c>
      <c r="E39" t="s">
        <v>609</v>
      </c>
      <c r="F39">
        <v>2016</v>
      </c>
      <c r="G39">
        <v>1.091</v>
      </c>
      <c r="H39" t="s">
        <v>280</v>
      </c>
      <c r="K39">
        <v>1.07</v>
      </c>
      <c r="L39">
        <v>10</v>
      </c>
      <c r="M39">
        <v>178</v>
      </c>
      <c r="N39">
        <v>12.12</v>
      </c>
      <c r="O39">
        <v>3.77</v>
      </c>
      <c r="P39">
        <v>2.41</v>
      </c>
      <c r="Q39" t="s">
        <v>277</v>
      </c>
      <c r="R39">
        <v>2000</v>
      </c>
      <c r="S39">
        <v>2001</v>
      </c>
      <c r="T39">
        <v>148</v>
      </c>
      <c r="U39">
        <v>29</v>
      </c>
      <c r="V39">
        <v>47</v>
      </c>
      <c r="W39">
        <v>132</v>
      </c>
      <c r="X39" t="s">
        <v>281</v>
      </c>
      <c r="Y39" t="s">
        <v>278</v>
      </c>
    </row>
    <row r="40" spans="1:25" ht="12">
      <c r="A40" t="s">
        <v>279</v>
      </c>
      <c r="C40" t="s">
        <v>613</v>
      </c>
      <c r="D40">
        <v>36668</v>
      </c>
      <c r="E40" t="s">
        <v>604</v>
      </c>
      <c r="F40">
        <v>2016</v>
      </c>
      <c r="G40">
        <v>1.087</v>
      </c>
      <c r="H40" t="s">
        <v>280</v>
      </c>
      <c r="K40">
        <v>1.067</v>
      </c>
      <c r="L40">
        <v>10</v>
      </c>
      <c r="M40">
        <v>175</v>
      </c>
      <c r="N40">
        <v>12.24</v>
      </c>
      <c r="O40">
        <v>3.89</v>
      </c>
      <c r="P40">
        <v>2.49</v>
      </c>
      <c r="Q40" t="s">
        <v>277</v>
      </c>
      <c r="R40">
        <v>2008</v>
      </c>
      <c r="S40">
        <v>2009</v>
      </c>
      <c r="T40">
        <v>148</v>
      </c>
      <c r="U40">
        <v>33</v>
      </c>
      <c r="V40">
        <v>43</v>
      </c>
      <c r="W40">
        <v>130</v>
      </c>
      <c r="X40" t="s">
        <v>281</v>
      </c>
      <c r="Y40" t="s">
        <v>278</v>
      </c>
    </row>
    <row r="41" spans="1:25" ht="12">
      <c r="A41" t="s">
        <v>471</v>
      </c>
      <c r="C41" t="s">
        <v>472</v>
      </c>
      <c r="D41">
        <v>17846</v>
      </c>
      <c r="E41" t="s">
        <v>595</v>
      </c>
      <c r="F41">
        <v>2016</v>
      </c>
      <c r="G41">
        <v>1.052</v>
      </c>
      <c r="H41" t="s">
        <v>280</v>
      </c>
      <c r="K41">
        <v>1.036</v>
      </c>
      <c r="L41">
        <v>8</v>
      </c>
      <c r="M41">
        <v>186</v>
      </c>
      <c r="N41">
        <v>10.61</v>
      </c>
      <c r="O41">
        <v>3.27</v>
      </c>
      <c r="P41">
        <v>2.15</v>
      </c>
      <c r="Q41" t="s">
        <v>277</v>
      </c>
      <c r="R41">
        <v>2005</v>
      </c>
      <c r="S41">
        <v>2016</v>
      </c>
      <c r="T41">
        <v>148</v>
      </c>
      <c r="U41">
        <v>23</v>
      </c>
      <c r="V41">
        <v>33</v>
      </c>
      <c r="W41">
        <v>123</v>
      </c>
      <c r="X41" t="s">
        <v>281</v>
      </c>
      <c r="Y41" t="s">
        <v>278</v>
      </c>
    </row>
    <row r="42" spans="1:25" ht="12">
      <c r="A42" t="s">
        <v>560</v>
      </c>
      <c r="C42" t="s">
        <v>561</v>
      </c>
      <c r="D42">
        <v>18204</v>
      </c>
      <c r="E42" t="s">
        <v>614</v>
      </c>
      <c r="F42">
        <v>2016</v>
      </c>
      <c r="G42">
        <v>1.056</v>
      </c>
      <c r="K42">
        <v>1.041</v>
      </c>
      <c r="L42">
        <v>9</v>
      </c>
      <c r="M42">
        <v>190</v>
      </c>
      <c r="N42">
        <v>11.37</v>
      </c>
      <c r="O42">
        <v>3.67</v>
      </c>
      <c r="P42">
        <v>2.11</v>
      </c>
      <c r="Q42" t="s">
        <v>277</v>
      </c>
      <c r="R42">
        <v>1992</v>
      </c>
      <c r="S42">
        <v>1996</v>
      </c>
      <c r="T42">
        <v>148</v>
      </c>
      <c r="U42">
        <v>25</v>
      </c>
      <c r="V42">
        <v>0</v>
      </c>
      <c r="W42">
        <v>0</v>
      </c>
      <c r="X42">
        <v>0</v>
      </c>
      <c r="Y42" t="s">
        <v>278</v>
      </c>
    </row>
    <row r="43" spans="1:25" ht="12">
      <c r="A43" t="s">
        <v>8</v>
      </c>
      <c r="C43" t="s">
        <v>9</v>
      </c>
      <c r="D43">
        <v>42813</v>
      </c>
      <c r="E43" t="s">
        <v>595</v>
      </c>
      <c r="F43">
        <v>2016</v>
      </c>
      <c r="G43">
        <v>1.014</v>
      </c>
      <c r="H43" t="s">
        <v>280</v>
      </c>
      <c r="K43">
        <v>1.003</v>
      </c>
      <c r="L43">
        <v>7</v>
      </c>
      <c r="M43">
        <v>155</v>
      </c>
      <c r="N43">
        <v>9.03</v>
      </c>
      <c r="O43">
        <v>3.12</v>
      </c>
      <c r="P43">
        <v>1.9</v>
      </c>
      <c r="Q43" t="s">
        <v>277</v>
      </c>
      <c r="R43">
        <v>1993</v>
      </c>
      <c r="S43">
        <v>1993</v>
      </c>
      <c r="T43">
        <v>148</v>
      </c>
      <c r="U43">
        <v>16</v>
      </c>
      <c r="V43">
        <v>0</v>
      </c>
      <c r="W43">
        <v>0</v>
      </c>
      <c r="X43">
        <v>0</v>
      </c>
      <c r="Y43" t="s">
        <v>278</v>
      </c>
    </row>
    <row r="44" spans="1:25" ht="12">
      <c r="A44" t="s">
        <v>344</v>
      </c>
      <c r="C44" t="s">
        <v>345</v>
      </c>
      <c r="D44">
        <v>17699</v>
      </c>
      <c r="E44" t="s">
        <v>605</v>
      </c>
      <c r="F44">
        <v>2016</v>
      </c>
      <c r="G44">
        <v>1.057</v>
      </c>
      <c r="H44" t="s">
        <v>280</v>
      </c>
      <c r="K44">
        <v>1.041</v>
      </c>
      <c r="L44">
        <v>7</v>
      </c>
      <c r="M44">
        <v>173</v>
      </c>
      <c r="N44">
        <v>10</v>
      </c>
      <c r="O44">
        <v>3.33</v>
      </c>
      <c r="P44">
        <v>2.12</v>
      </c>
      <c r="Q44" t="s">
        <v>277</v>
      </c>
      <c r="R44">
        <v>2001</v>
      </c>
      <c r="S44">
        <v>2005</v>
      </c>
      <c r="T44">
        <v>148</v>
      </c>
      <c r="U44">
        <v>20</v>
      </c>
      <c r="V44">
        <v>0</v>
      </c>
      <c r="W44">
        <v>0</v>
      </c>
      <c r="X44">
        <v>0</v>
      </c>
      <c r="Y44" t="s">
        <v>278</v>
      </c>
    </row>
    <row r="45" spans="1:25" ht="12">
      <c r="A45" t="s">
        <v>370</v>
      </c>
      <c r="B45" t="s">
        <v>596</v>
      </c>
      <c r="C45" t="s">
        <v>371</v>
      </c>
      <c r="D45">
        <v>17418</v>
      </c>
      <c r="E45" t="s">
        <v>609</v>
      </c>
      <c r="F45">
        <v>2016</v>
      </c>
      <c r="G45" s="174">
        <v>1.033</v>
      </c>
      <c r="H45" t="s">
        <v>280</v>
      </c>
      <c r="K45">
        <v>1.01</v>
      </c>
      <c r="L45">
        <v>7</v>
      </c>
      <c r="M45">
        <v>191</v>
      </c>
      <c r="N45">
        <v>9.97</v>
      </c>
      <c r="O45">
        <v>3.39</v>
      </c>
      <c r="P45">
        <v>2.04</v>
      </c>
      <c r="Q45" t="s">
        <v>277</v>
      </c>
      <c r="R45">
        <v>1996</v>
      </c>
      <c r="S45">
        <v>1997</v>
      </c>
      <c r="T45">
        <v>148</v>
      </c>
      <c r="U45">
        <v>20</v>
      </c>
      <c r="V45">
        <v>0</v>
      </c>
      <c r="W45">
        <v>0</v>
      </c>
      <c r="X45">
        <v>0</v>
      </c>
      <c r="Y45" t="s">
        <v>278</v>
      </c>
    </row>
    <row r="46" spans="1:25" ht="12">
      <c r="A46" t="s">
        <v>577</v>
      </c>
      <c r="C46" t="s">
        <v>578</v>
      </c>
      <c r="D46">
        <v>40467</v>
      </c>
      <c r="E46" t="s">
        <v>614</v>
      </c>
      <c r="F46">
        <v>2016</v>
      </c>
      <c r="G46">
        <v>1.04</v>
      </c>
      <c r="K46">
        <v>1.018</v>
      </c>
      <c r="L46">
        <v>8</v>
      </c>
      <c r="M46">
        <v>145</v>
      </c>
      <c r="N46">
        <v>10.3</v>
      </c>
      <c r="O46">
        <v>3.44</v>
      </c>
      <c r="P46">
        <v>1.94</v>
      </c>
      <c r="Q46" t="s">
        <v>277</v>
      </c>
      <c r="R46">
        <v>1993</v>
      </c>
      <c r="S46">
        <v>1993</v>
      </c>
      <c r="T46">
        <v>148</v>
      </c>
      <c r="U46">
        <v>19</v>
      </c>
      <c r="V46">
        <v>0</v>
      </c>
      <c r="W46">
        <v>0</v>
      </c>
      <c r="X46">
        <v>0</v>
      </c>
      <c r="Y46" t="s">
        <v>278</v>
      </c>
    </row>
    <row r="47" spans="1:25" ht="12">
      <c r="A47" t="s">
        <v>372</v>
      </c>
      <c r="B47" t="s">
        <v>596</v>
      </c>
      <c r="C47" t="s">
        <v>373</v>
      </c>
      <c r="D47">
        <v>40993</v>
      </c>
      <c r="E47" t="s">
        <v>593</v>
      </c>
      <c r="F47">
        <v>2016</v>
      </c>
      <c r="G47" s="174">
        <v>0.984</v>
      </c>
      <c r="H47" t="s">
        <v>280</v>
      </c>
      <c r="K47">
        <v>0.957</v>
      </c>
      <c r="L47">
        <v>7</v>
      </c>
      <c r="M47">
        <v>182</v>
      </c>
      <c r="N47">
        <v>9.06</v>
      </c>
      <c r="O47">
        <v>3.04</v>
      </c>
      <c r="P47">
        <v>1.79</v>
      </c>
      <c r="Q47" t="s">
        <v>277</v>
      </c>
      <c r="R47">
        <v>1992</v>
      </c>
      <c r="S47">
        <v>1993</v>
      </c>
      <c r="T47">
        <v>148</v>
      </c>
      <c r="U47">
        <v>17</v>
      </c>
      <c r="V47">
        <v>0</v>
      </c>
      <c r="W47">
        <v>0</v>
      </c>
      <c r="X47">
        <v>0</v>
      </c>
      <c r="Y47" t="s">
        <v>278</v>
      </c>
    </row>
    <row r="48" spans="1:25" ht="12">
      <c r="A48" t="s">
        <v>33</v>
      </c>
      <c r="C48" t="s">
        <v>431</v>
      </c>
      <c r="D48">
        <v>18102</v>
      </c>
      <c r="E48" t="s">
        <v>604</v>
      </c>
      <c r="F48">
        <v>2016</v>
      </c>
      <c r="G48">
        <v>1.02</v>
      </c>
      <c r="K48">
        <v>1.006</v>
      </c>
      <c r="L48">
        <v>7</v>
      </c>
      <c r="M48">
        <v>156</v>
      </c>
      <c r="N48">
        <v>9.58</v>
      </c>
      <c r="O48">
        <v>3.3</v>
      </c>
      <c r="P48">
        <v>1.98</v>
      </c>
      <c r="Q48" t="s">
        <v>277</v>
      </c>
      <c r="R48">
        <v>1995</v>
      </c>
      <c r="S48">
        <v>1996</v>
      </c>
      <c r="T48">
        <v>148</v>
      </c>
      <c r="U48">
        <v>19</v>
      </c>
      <c r="V48">
        <v>0</v>
      </c>
      <c r="W48">
        <v>0</v>
      </c>
      <c r="X48">
        <v>0</v>
      </c>
      <c r="Y48" t="s">
        <v>278</v>
      </c>
    </row>
    <row r="49" spans="1:25" ht="12">
      <c r="A49" t="s">
        <v>517</v>
      </c>
      <c r="C49" t="s">
        <v>333</v>
      </c>
      <c r="D49">
        <v>17849</v>
      </c>
      <c r="E49" t="s">
        <v>599</v>
      </c>
      <c r="F49">
        <v>2016</v>
      </c>
      <c r="G49">
        <v>1.08</v>
      </c>
      <c r="H49" t="s">
        <v>280</v>
      </c>
      <c r="K49">
        <v>1.062</v>
      </c>
      <c r="L49">
        <v>8</v>
      </c>
      <c r="M49">
        <v>163</v>
      </c>
      <c r="N49">
        <v>10.7</v>
      </c>
      <c r="O49">
        <v>3.19</v>
      </c>
      <c r="P49">
        <v>2.2</v>
      </c>
      <c r="Q49" t="s">
        <v>277</v>
      </c>
      <c r="R49">
        <v>1993</v>
      </c>
      <c r="S49">
        <v>1994</v>
      </c>
      <c r="T49">
        <v>148</v>
      </c>
      <c r="U49">
        <v>20</v>
      </c>
      <c r="V49">
        <v>0</v>
      </c>
      <c r="W49">
        <v>0</v>
      </c>
      <c r="X49">
        <v>0</v>
      </c>
      <c r="Y49" t="s">
        <v>278</v>
      </c>
    </row>
    <row r="50" spans="1:25" ht="12">
      <c r="A50" t="s">
        <v>328</v>
      </c>
      <c r="C50" t="s">
        <v>329</v>
      </c>
      <c r="D50">
        <v>18271</v>
      </c>
      <c r="E50" t="s">
        <v>599</v>
      </c>
      <c r="F50">
        <v>2016</v>
      </c>
      <c r="G50">
        <v>1.099</v>
      </c>
      <c r="H50" t="s">
        <v>280</v>
      </c>
      <c r="K50">
        <v>1.079</v>
      </c>
      <c r="L50">
        <v>8</v>
      </c>
      <c r="M50">
        <v>180</v>
      </c>
      <c r="N50">
        <v>10.96</v>
      </c>
      <c r="O50">
        <v>2.68</v>
      </c>
      <c r="P50">
        <v>2.19</v>
      </c>
      <c r="Q50" t="s">
        <v>277</v>
      </c>
      <c r="R50">
        <v>2005</v>
      </c>
      <c r="S50">
        <v>2005</v>
      </c>
      <c r="T50">
        <v>148</v>
      </c>
      <c r="U50">
        <v>22</v>
      </c>
      <c r="V50">
        <v>0</v>
      </c>
      <c r="W50">
        <v>0</v>
      </c>
      <c r="X50">
        <v>0</v>
      </c>
      <c r="Y50" t="s">
        <v>278</v>
      </c>
    </row>
    <row r="51" spans="1:25" ht="12">
      <c r="A51" s="175" t="s">
        <v>615</v>
      </c>
      <c r="B51" t="s">
        <v>596</v>
      </c>
      <c r="C51" t="s">
        <v>616</v>
      </c>
      <c r="D51">
        <v>16253</v>
      </c>
      <c r="E51" t="s">
        <v>608</v>
      </c>
      <c r="F51">
        <v>2016</v>
      </c>
      <c r="G51" s="174">
        <v>0.984</v>
      </c>
      <c r="H51" t="s">
        <v>280</v>
      </c>
      <c r="K51">
        <v>0.974</v>
      </c>
      <c r="L51">
        <v>7</v>
      </c>
      <c r="M51">
        <v>191</v>
      </c>
      <c r="N51">
        <v>9.48</v>
      </c>
      <c r="O51">
        <v>3.23</v>
      </c>
      <c r="P51">
        <v>1.85</v>
      </c>
      <c r="Q51" t="s">
        <v>277</v>
      </c>
      <c r="R51">
        <v>1994</v>
      </c>
      <c r="S51">
        <v>1996</v>
      </c>
      <c r="T51">
        <v>148</v>
      </c>
      <c r="U51">
        <v>20</v>
      </c>
      <c r="V51">
        <v>0</v>
      </c>
      <c r="W51">
        <v>0</v>
      </c>
      <c r="X51">
        <v>0</v>
      </c>
      <c r="Y51" t="s">
        <v>278</v>
      </c>
    </row>
    <row r="52" spans="1:25" ht="12">
      <c r="A52" t="s">
        <v>337</v>
      </c>
      <c r="C52" t="s">
        <v>338</v>
      </c>
      <c r="D52">
        <v>18177</v>
      </c>
      <c r="E52" t="s">
        <v>608</v>
      </c>
      <c r="F52">
        <v>2016</v>
      </c>
      <c r="G52">
        <v>1.076</v>
      </c>
      <c r="K52">
        <v>1.063</v>
      </c>
      <c r="L52">
        <v>8</v>
      </c>
      <c r="M52">
        <v>136</v>
      </c>
      <c r="N52">
        <v>10.91</v>
      </c>
      <c r="O52">
        <v>3.59</v>
      </c>
      <c r="P52">
        <v>2.24</v>
      </c>
      <c r="Q52" t="s">
        <v>277</v>
      </c>
      <c r="R52">
        <v>1993</v>
      </c>
      <c r="S52">
        <v>1993</v>
      </c>
      <c r="T52">
        <v>148</v>
      </c>
      <c r="U52">
        <v>20</v>
      </c>
      <c r="V52">
        <v>27</v>
      </c>
      <c r="W52">
        <v>120</v>
      </c>
      <c r="X52" t="s">
        <v>339</v>
      </c>
      <c r="Y52" t="s">
        <v>278</v>
      </c>
    </row>
    <row r="53" spans="1:25" ht="12">
      <c r="A53" t="s">
        <v>364</v>
      </c>
      <c r="C53" t="s">
        <v>617</v>
      </c>
      <c r="D53">
        <v>42004</v>
      </c>
      <c r="E53" t="s">
        <v>595</v>
      </c>
      <c r="F53">
        <v>2016</v>
      </c>
      <c r="G53">
        <v>1.151</v>
      </c>
      <c r="I53" t="s">
        <v>259</v>
      </c>
      <c r="K53">
        <v>1.097</v>
      </c>
      <c r="L53">
        <v>7</v>
      </c>
      <c r="M53">
        <v>101</v>
      </c>
      <c r="N53">
        <v>9.68</v>
      </c>
      <c r="O53">
        <v>2.99</v>
      </c>
      <c r="P53">
        <v>2.09</v>
      </c>
      <c r="Q53" t="s">
        <v>277</v>
      </c>
      <c r="R53">
        <v>2005</v>
      </c>
      <c r="S53">
        <v>2010</v>
      </c>
      <c r="T53">
        <v>148</v>
      </c>
      <c r="U53">
        <v>10</v>
      </c>
      <c r="V53">
        <v>0</v>
      </c>
      <c r="W53">
        <v>0</v>
      </c>
      <c r="X53">
        <v>0</v>
      </c>
      <c r="Y53" t="s">
        <v>278</v>
      </c>
    </row>
    <row r="54" spans="1:25" ht="12">
      <c r="A54" t="s">
        <v>22</v>
      </c>
      <c r="C54" t="s">
        <v>23</v>
      </c>
      <c r="D54">
        <v>39984</v>
      </c>
      <c r="E54" t="s">
        <v>592</v>
      </c>
      <c r="F54">
        <v>2016</v>
      </c>
      <c r="G54">
        <v>1.057</v>
      </c>
      <c r="H54" t="s">
        <v>280</v>
      </c>
      <c r="K54">
        <v>1.042</v>
      </c>
      <c r="L54">
        <v>10</v>
      </c>
      <c r="M54">
        <v>193</v>
      </c>
      <c r="N54">
        <v>11.92</v>
      </c>
      <c r="O54">
        <v>3.74</v>
      </c>
      <c r="P54">
        <v>2.41</v>
      </c>
      <c r="Q54" t="s">
        <v>277</v>
      </c>
      <c r="R54">
        <v>1997</v>
      </c>
      <c r="S54">
        <v>2005</v>
      </c>
      <c r="T54">
        <v>148</v>
      </c>
      <c r="U54">
        <v>30</v>
      </c>
      <c r="V54">
        <v>36</v>
      </c>
      <c r="W54">
        <v>126</v>
      </c>
      <c r="X54" t="s">
        <v>281</v>
      </c>
      <c r="Y54" t="s">
        <v>278</v>
      </c>
    </row>
    <row r="55" spans="1:25" ht="12">
      <c r="A55" t="s">
        <v>470</v>
      </c>
      <c r="C55" t="s">
        <v>587</v>
      </c>
      <c r="D55">
        <v>42346</v>
      </c>
      <c r="E55" t="s">
        <v>604</v>
      </c>
      <c r="F55">
        <v>2016</v>
      </c>
      <c r="G55">
        <v>1.255</v>
      </c>
      <c r="H55" t="s">
        <v>280</v>
      </c>
      <c r="K55">
        <v>1.205</v>
      </c>
      <c r="L55">
        <v>10</v>
      </c>
      <c r="M55">
        <v>83</v>
      </c>
      <c r="N55">
        <v>12.2</v>
      </c>
      <c r="O55">
        <v>3.85</v>
      </c>
      <c r="P55">
        <v>2.91</v>
      </c>
      <c r="Q55" t="s">
        <v>277</v>
      </c>
      <c r="R55">
        <v>2014</v>
      </c>
      <c r="S55">
        <v>2014</v>
      </c>
      <c r="T55">
        <v>148</v>
      </c>
      <c r="U55">
        <v>23</v>
      </c>
      <c r="V55">
        <v>0</v>
      </c>
      <c r="W55">
        <v>0</v>
      </c>
      <c r="X55">
        <v>0</v>
      </c>
      <c r="Y55" t="s">
        <v>278</v>
      </c>
    </row>
    <row r="56" spans="1:25" ht="12">
      <c r="A56" t="s">
        <v>403</v>
      </c>
      <c r="C56" t="s">
        <v>404</v>
      </c>
      <c r="D56">
        <v>16071</v>
      </c>
      <c r="E56" t="s">
        <v>595</v>
      </c>
      <c r="F56">
        <v>2016</v>
      </c>
      <c r="G56">
        <v>1.034</v>
      </c>
      <c r="H56" t="s">
        <v>280</v>
      </c>
      <c r="K56">
        <v>1.014</v>
      </c>
      <c r="L56">
        <v>7</v>
      </c>
      <c r="M56">
        <v>178</v>
      </c>
      <c r="N56">
        <v>9.97</v>
      </c>
      <c r="O56">
        <v>3.39</v>
      </c>
      <c r="P56">
        <v>2.01</v>
      </c>
      <c r="Q56" t="s">
        <v>277</v>
      </c>
      <c r="R56">
        <v>1996</v>
      </c>
      <c r="S56">
        <v>1996</v>
      </c>
      <c r="T56">
        <v>148</v>
      </c>
      <c r="U56">
        <v>19</v>
      </c>
      <c r="V56">
        <v>0</v>
      </c>
      <c r="W56">
        <v>0</v>
      </c>
      <c r="X56">
        <v>0</v>
      </c>
      <c r="Y56" t="s">
        <v>278</v>
      </c>
    </row>
    <row r="57" spans="1:25" ht="12">
      <c r="A57" t="s">
        <v>564</v>
      </c>
      <c r="C57" t="s">
        <v>565</v>
      </c>
      <c r="D57">
        <v>41483</v>
      </c>
      <c r="E57" t="s">
        <v>607</v>
      </c>
      <c r="F57">
        <v>2016</v>
      </c>
      <c r="G57">
        <v>1.044</v>
      </c>
      <c r="H57" t="s">
        <v>280</v>
      </c>
      <c r="K57">
        <v>1.02</v>
      </c>
      <c r="L57">
        <v>8</v>
      </c>
      <c r="M57">
        <v>204</v>
      </c>
      <c r="N57">
        <v>10.15</v>
      </c>
      <c r="O57">
        <v>3.32</v>
      </c>
      <c r="P57">
        <v>2.1</v>
      </c>
      <c r="Q57" t="s">
        <v>277</v>
      </c>
      <c r="R57">
        <v>2011</v>
      </c>
      <c r="S57">
        <v>2013</v>
      </c>
      <c r="T57">
        <v>148</v>
      </c>
      <c r="U57">
        <v>26</v>
      </c>
      <c r="V57">
        <v>38</v>
      </c>
      <c r="W57">
        <v>143</v>
      </c>
      <c r="X57" t="s">
        <v>281</v>
      </c>
      <c r="Y57" t="s">
        <v>278</v>
      </c>
    </row>
    <row r="58" spans="1:25" ht="12">
      <c r="A58" t="s">
        <v>4</v>
      </c>
      <c r="B58" t="s">
        <v>596</v>
      </c>
      <c r="C58" t="s">
        <v>5</v>
      </c>
      <c r="D58">
        <v>42554</v>
      </c>
      <c r="E58" t="s">
        <v>604</v>
      </c>
      <c r="F58">
        <v>2016</v>
      </c>
      <c r="G58" s="174">
        <v>1.038</v>
      </c>
      <c r="H58" t="s">
        <v>280</v>
      </c>
      <c r="K58">
        <v>1.02</v>
      </c>
      <c r="L58">
        <v>10</v>
      </c>
      <c r="M58">
        <v>230</v>
      </c>
      <c r="N58">
        <v>11.96</v>
      </c>
      <c r="O58">
        <v>3.89</v>
      </c>
      <c r="P58">
        <v>2.3</v>
      </c>
      <c r="Q58" t="s">
        <v>318</v>
      </c>
      <c r="R58">
        <v>1992</v>
      </c>
      <c r="S58">
        <v>1996</v>
      </c>
      <c r="T58">
        <v>148</v>
      </c>
      <c r="U58">
        <v>35</v>
      </c>
      <c r="V58">
        <v>0</v>
      </c>
      <c r="W58">
        <v>0</v>
      </c>
      <c r="X58">
        <v>0</v>
      </c>
      <c r="Y58" t="s">
        <v>278</v>
      </c>
    </row>
    <row r="59" spans="1:25" ht="12">
      <c r="A59" t="s">
        <v>405</v>
      </c>
      <c r="C59" t="s">
        <v>406</v>
      </c>
      <c r="D59">
        <v>15891</v>
      </c>
      <c r="E59" t="s">
        <v>595</v>
      </c>
      <c r="F59">
        <v>2016</v>
      </c>
      <c r="G59">
        <v>1.032</v>
      </c>
      <c r="H59" t="s">
        <v>280</v>
      </c>
      <c r="K59">
        <v>1.016</v>
      </c>
      <c r="L59">
        <v>7</v>
      </c>
      <c r="M59">
        <v>174</v>
      </c>
      <c r="N59">
        <v>9.97</v>
      </c>
      <c r="O59">
        <v>3.39</v>
      </c>
      <c r="P59">
        <v>2.02</v>
      </c>
      <c r="Q59" t="s">
        <v>277</v>
      </c>
      <c r="R59">
        <v>1996</v>
      </c>
      <c r="S59">
        <v>1999</v>
      </c>
      <c r="T59">
        <v>148</v>
      </c>
      <c r="U59">
        <v>19</v>
      </c>
      <c r="V59">
        <v>0</v>
      </c>
      <c r="W59">
        <v>0</v>
      </c>
      <c r="X59">
        <v>0</v>
      </c>
      <c r="Y59" t="s">
        <v>278</v>
      </c>
    </row>
    <row r="60" spans="1:25" ht="12">
      <c r="A60" t="s">
        <v>505</v>
      </c>
      <c r="C60" t="s">
        <v>506</v>
      </c>
      <c r="D60">
        <v>37566</v>
      </c>
      <c r="E60" t="s">
        <v>604</v>
      </c>
      <c r="F60">
        <v>2016</v>
      </c>
      <c r="G60">
        <v>1.052</v>
      </c>
      <c r="H60" t="s">
        <v>280</v>
      </c>
      <c r="K60">
        <v>1.036</v>
      </c>
      <c r="L60">
        <v>8</v>
      </c>
      <c r="M60">
        <v>186</v>
      </c>
      <c r="N60">
        <v>10.61</v>
      </c>
      <c r="O60">
        <v>3.27</v>
      </c>
      <c r="P60">
        <v>2.15</v>
      </c>
      <c r="Q60" t="s">
        <v>277</v>
      </c>
      <c r="R60">
        <v>2005</v>
      </c>
      <c r="S60">
        <v>2016</v>
      </c>
      <c r="T60">
        <v>148</v>
      </c>
      <c r="U60">
        <v>23</v>
      </c>
      <c r="V60">
        <v>33</v>
      </c>
      <c r="W60">
        <v>123</v>
      </c>
      <c r="X60" t="s">
        <v>281</v>
      </c>
      <c r="Y60" t="s">
        <v>278</v>
      </c>
    </row>
    <row r="61" spans="1:25" ht="12">
      <c r="A61" t="s">
        <v>292</v>
      </c>
      <c r="C61" t="s">
        <v>293</v>
      </c>
      <c r="D61">
        <v>40997</v>
      </c>
      <c r="E61" t="s">
        <v>618</v>
      </c>
      <c r="F61">
        <v>2016</v>
      </c>
      <c r="G61">
        <v>1.008</v>
      </c>
      <c r="H61" t="s">
        <v>280</v>
      </c>
      <c r="K61">
        <v>0.996</v>
      </c>
      <c r="L61">
        <v>7</v>
      </c>
      <c r="M61">
        <v>171</v>
      </c>
      <c r="N61">
        <v>9.47</v>
      </c>
      <c r="O61">
        <v>3.24</v>
      </c>
      <c r="P61">
        <v>1.98</v>
      </c>
      <c r="Q61" t="s">
        <v>277</v>
      </c>
      <c r="R61">
        <v>1999</v>
      </c>
      <c r="S61">
        <v>2005</v>
      </c>
      <c r="T61">
        <v>148</v>
      </c>
      <c r="U61">
        <v>19</v>
      </c>
      <c r="V61">
        <v>0</v>
      </c>
      <c r="W61">
        <v>0</v>
      </c>
      <c r="X61">
        <v>0</v>
      </c>
      <c r="Y61" t="s">
        <v>278</v>
      </c>
    </row>
    <row r="62" spans="1:25" ht="12">
      <c r="A62" t="s">
        <v>562</v>
      </c>
      <c r="C62" t="s">
        <v>563</v>
      </c>
      <c r="D62">
        <v>37335</v>
      </c>
      <c r="E62" t="s">
        <v>614</v>
      </c>
      <c r="F62">
        <v>2016</v>
      </c>
      <c r="G62">
        <v>1.028</v>
      </c>
      <c r="K62">
        <v>1.004</v>
      </c>
      <c r="L62">
        <v>8</v>
      </c>
      <c r="M62">
        <v>194</v>
      </c>
      <c r="N62">
        <v>10.74</v>
      </c>
      <c r="O62">
        <v>3.51</v>
      </c>
      <c r="P62">
        <v>2.1</v>
      </c>
      <c r="Q62" t="s">
        <v>277</v>
      </c>
      <c r="R62">
        <v>2001</v>
      </c>
      <c r="S62">
        <v>2007</v>
      </c>
      <c r="T62">
        <v>148</v>
      </c>
      <c r="U62">
        <v>27</v>
      </c>
      <c r="V62">
        <v>33</v>
      </c>
      <c r="W62">
        <v>121</v>
      </c>
      <c r="X62" t="s">
        <v>281</v>
      </c>
      <c r="Y62" t="s">
        <v>278</v>
      </c>
    </row>
    <row r="63" spans="1:25" ht="12">
      <c r="A63" t="s">
        <v>436</v>
      </c>
      <c r="C63" t="s">
        <v>437</v>
      </c>
      <c r="D63">
        <v>41981</v>
      </c>
      <c r="E63" t="s">
        <v>599</v>
      </c>
      <c r="F63">
        <v>2016</v>
      </c>
      <c r="G63">
        <v>1.041</v>
      </c>
      <c r="H63" t="s">
        <v>280</v>
      </c>
      <c r="K63">
        <v>1.023</v>
      </c>
      <c r="L63">
        <v>9</v>
      </c>
      <c r="M63">
        <v>195</v>
      </c>
      <c r="N63">
        <v>11.29</v>
      </c>
      <c r="O63">
        <v>3.75</v>
      </c>
      <c r="P63">
        <v>2.18</v>
      </c>
      <c r="Q63" t="s">
        <v>301</v>
      </c>
      <c r="R63">
        <v>2013</v>
      </c>
      <c r="S63">
        <v>2014</v>
      </c>
      <c r="T63">
        <v>148</v>
      </c>
      <c r="U63">
        <v>35</v>
      </c>
      <c r="V63">
        <v>0</v>
      </c>
      <c r="W63">
        <v>0</v>
      </c>
      <c r="X63">
        <v>0</v>
      </c>
      <c r="Y63" t="s">
        <v>278</v>
      </c>
    </row>
    <row r="64" spans="1:25" ht="12">
      <c r="A64" t="s">
        <v>543</v>
      </c>
      <c r="C64" t="s">
        <v>544</v>
      </c>
      <c r="D64">
        <v>41380</v>
      </c>
      <c r="E64" t="s">
        <v>594</v>
      </c>
      <c r="F64">
        <v>2016</v>
      </c>
      <c r="G64">
        <v>1.093</v>
      </c>
      <c r="K64">
        <v>1.081</v>
      </c>
      <c r="L64">
        <v>10</v>
      </c>
      <c r="M64">
        <v>164</v>
      </c>
      <c r="N64">
        <v>12.35</v>
      </c>
      <c r="O64">
        <v>3.93</v>
      </c>
      <c r="P64">
        <v>2.4</v>
      </c>
      <c r="Q64" t="s">
        <v>277</v>
      </c>
      <c r="R64">
        <v>2011</v>
      </c>
      <c r="S64">
        <v>2013</v>
      </c>
      <c r="T64">
        <v>148</v>
      </c>
      <c r="U64">
        <v>33</v>
      </c>
      <c r="V64">
        <v>0</v>
      </c>
      <c r="W64">
        <v>0</v>
      </c>
      <c r="X64">
        <v>0</v>
      </c>
      <c r="Y64" t="s">
        <v>278</v>
      </c>
    </row>
    <row r="65" spans="1:25" ht="12">
      <c r="A65" t="s">
        <v>297</v>
      </c>
      <c r="C65" t="s">
        <v>298</v>
      </c>
      <c r="D65">
        <v>15808</v>
      </c>
      <c r="E65" t="s">
        <v>599</v>
      </c>
      <c r="F65">
        <v>2016</v>
      </c>
      <c r="G65">
        <v>1.178</v>
      </c>
      <c r="H65" t="s">
        <v>280</v>
      </c>
      <c r="K65">
        <v>1.149</v>
      </c>
      <c r="L65">
        <v>11</v>
      </c>
      <c r="M65">
        <v>150</v>
      </c>
      <c r="N65">
        <v>12.96</v>
      </c>
      <c r="O65">
        <v>3.9</v>
      </c>
      <c r="P65">
        <v>2.72</v>
      </c>
      <c r="Q65" t="s">
        <v>277</v>
      </c>
      <c r="R65">
        <v>2006</v>
      </c>
      <c r="S65">
        <v>2006</v>
      </c>
      <c r="T65">
        <v>148</v>
      </c>
      <c r="U65">
        <v>31</v>
      </c>
      <c r="V65">
        <v>46</v>
      </c>
      <c r="W65">
        <v>142</v>
      </c>
      <c r="X65" t="s">
        <v>281</v>
      </c>
      <c r="Y65" t="s">
        <v>278</v>
      </c>
    </row>
    <row r="66" spans="1:25" ht="12">
      <c r="A66" t="s">
        <v>619</v>
      </c>
      <c r="C66" t="s">
        <v>530</v>
      </c>
      <c r="D66">
        <v>39656</v>
      </c>
      <c r="E66" t="s">
        <v>595</v>
      </c>
      <c r="F66">
        <v>2016</v>
      </c>
      <c r="G66">
        <v>0.859</v>
      </c>
      <c r="K66">
        <v>0.853</v>
      </c>
      <c r="L66">
        <v>5</v>
      </c>
      <c r="M66">
        <v>236</v>
      </c>
      <c r="N66">
        <v>7.01</v>
      </c>
      <c r="O66">
        <v>2.7</v>
      </c>
      <c r="P66">
        <v>1.45</v>
      </c>
      <c r="Q66" t="s">
        <v>277</v>
      </c>
      <c r="R66">
        <v>1984</v>
      </c>
      <c r="S66">
        <v>1990</v>
      </c>
      <c r="T66">
        <v>148</v>
      </c>
      <c r="U66">
        <v>14</v>
      </c>
      <c r="V66">
        <v>0</v>
      </c>
      <c r="W66">
        <v>0</v>
      </c>
      <c r="X66">
        <v>0</v>
      </c>
      <c r="Y66" t="s">
        <v>278</v>
      </c>
    </row>
    <row r="67" spans="1:25" ht="12">
      <c r="A67" t="s">
        <v>588</v>
      </c>
      <c r="C67" t="s">
        <v>589</v>
      </c>
      <c r="D67">
        <v>42336</v>
      </c>
      <c r="E67" t="s">
        <v>620</v>
      </c>
      <c r="F67">
        <v>2016</v>
      </c>
      <c r="G67">
        <v>0.98</v>
      </c>
      <c r="I67" t="s">
        <v>259</v>
      </c>
      <c r="K67">
        <v>0.966</v>
      </c>
      <c r="L67">
        <v>5</v>
      </c>
      <c r="M67">
        <v>132</v>
      </c>
      <c r="N67">
        <v>7</v>
      </c>
      <c r="O67">
        <v>2.5</v>
      </c>
      <c r="P67">
        <v>1.6</v>
      </c>
      <c r="Q67" t="s">
        <v>277</v>
      </c>
      <c r="R67">
        <v>1991</v>
      </c>
      <c r="S67">
        <v>1991</v>
      </c>
      <c r="T67">
        <v>148</v>
      </c>
      <c r="U67">
        <v>5</v>
      </c>
      <c r="V67">
        <v>0</v>
      </c>
      <c r="W67">
        <v>0</v>
      </c>
      <c r="X67">
        <v>0</v>
      </c>
      <c r="Y67" t="s">
        <v>278</v>
      </c>
    </row>
    <row r="68" spans="1:25" ht="12">
      <c r="A68" t="s">
        <v>426</v>
      </c>
      <c r="C68" t="s">
        <v>427</v>
      </c>
      <c r="D68">
        <v>36792</v>
      </c>
      <c r="E68" t="s">
        <v>609</v>
      </c>
      <c r="F68">
        <v>2016</v>
      </c>
      <c r="G68">
        <v>0.957</v>
      </c>
      <c r="K68">
        <v>0.945</v>
      </c>
      <c r="L68">
        <v>8</v>
      </c>
      <c r="M68">
        <v>263</v>
      </c>
      <c r="N68">
        <v>10.63</v>
      </c>
      <c r="O68">
        <v>3.53</v>
      </c>
      <c r="P68">
        <v>1.93</v>
      </c>
      <c r="Q68" t="s">
        <v>277</v>
      </c>
      <c r="R68">
        <v>1984</v>
      </c>
      <c r="S68">
        <v>2001</v>
      </c>
      <c r="T68">
        <v>148</v>
      </c>
      <c r="U68">
        <v>33</v>
      </c>
      <c r="V68">
        <v>0</v>
      </c>
      <c r="W68">
        <v>0</v>
      </c>
      <c r="X68">
        <v>0</v>
      </c>
      <c r="Y68" t="s">
        <v>278</v>
      </c>
    </row>
    <row r="69" spans="1:25" ht="12">
      <c r="A69" t="s">
        <v>460</v>
      </c>
      <c r="C69" t="s">
        <v>461</v>
      </c>
      <c r="D69">
        <v>16500</v>
      </c>
      <c r="E69" t="s">
        <v>609</v>
      </c>
      <c r="F69">
        <v>2016</v>
      </c>
      <c r="G69">
        <v>1.059</v>
      </c>
      <c r="H69" t="s">
        <v>280</v>
      </c>
      <c r="K69">
        <v>1.038</v>
      </c>
      <c r="L69">
        <v>8</v>
      </c>
      <c r="M69">
        <v>185</v>
      </c>
      <c r="N69">
        <v>10.6</v>
      </c>
      <c r="O69">
        <v>3.25</v>
      </c>
      <c r="P69">
        <v>2.18</v>
      </c>
      <c r="Q69" t="s">
        <v>277</v>
      </c>
      <c r="R69">
        <v>2005</v>
      </c>
      <c r="S69">
        <v>2006</v>
      </c>
      <c r="T69">
        <v>148</v>
      </c>
      <c r="U69">
        <v>23</v>
      </c>
      <c r="V69">
        <v>33</v>
      </c>
      <c r="W69">
        <v>123</v>
      </c>
      <c r="X69" t="s">
        <v>281</v>
      </c>
      <c r="Y69" t="s">
        <v>278</v>
      </c>
    </row>
    <row r="70" spans="1:25" ht="12">
      <c r="A70" t="s">
        <v>308</v>
      </c>
      <c r="C70" t="s">
        <v>309</v>
      </c>
      <c r="D70">
        <v>18233</v>
      </c>
      <c r="E70" t="s">
        <v>598</v>
      </c>
      <c r="F70">
        <v>2016</v>
      </c>
      <c r="G70">
        <v>1.019</v>
      </c>
      <c r="H70" t="s">
        <v>280</v>
      </c>
      <c r="K70">
        <v>1.01</v>
      </c>
      <c r="L70">
        <v>7</v>
      </c>
      <c r="M70">
        <v>160</v>
      </c>
      <c r="N70">
        <v>9.56</v>
      </c>
      <c r="O70">
        <v>3.23</v>
      </c>
      <c r="P70">
        <v>1.97</v>
      </c>
      <c r="Q70" t="s">
        <v>277</v>
      </c>
      <c r="R70">
        <v>1993</v>
      </c>
      <c r="S70">
        <v>1995</v>
      </c>
      <c r="T70">
        <v>148</v>
      </c>
      <c r="U70">
        <v>17</v>
      </c>
      <c r="V70">
        <v>0</v>
      </c>
      <c r="W70">
        <v>0</v>
      </c>
      <c r="X70">
        <v>0</v>
      </c>
      <c r="Y70" t="s">
        <v>278</v>
      </c>
    </row>
    <row r="71" spans="1:25" ht="12">
      <c r="A71" t="s">
        <v>29</v>
      </c>
      <c r="C71" t="s">
        <v>30</v>
      </c>
      <c r="D71">
        <v>17702</v>
      </c>
      <c r="E71" t="s">
        <v>604</v>
      </c>
      <c r="F71">
        <v>2016</v>
      </c>
      <c r="G71">
        <v>1.024</v>
      </c>
      <c r="K71">
        <v>1.009</v>
      </c>
      <c r="L71">
        <v>8</v>
      </c>
      <c r="M71">
        <v>209</v>
      </c>
      <c r="N71">
        <v>10.68</v>
      </c>
      <c r="O71">
        <v>3.45</v>
      </c>
      <c r="P71">
        <v>2.21</v>
      </c>
      <c r="Q71" t="s">
        <v>277</v>
      </c>
      <c r="R71">
        <v>2001</v>
      </c>
      <c r="S71">
        <v>2002</v>
      </c>
      <c r="T71">
        <v>148</v>
      </c>
      <c r="U71">
        <v>27</v>
      </c>
      <c r="V71">
        <v>34</v>
      </c>
      <c r="W71">
        <v>126</v>
      </c>
      <c r="X71" t="s">
        <v>281</v>
      </c>
      <c r="Y71" t="s">
        <v>278</v>
      </c>
    </row>
    <row r="72" spans="1:25" ht="12">
      <c r="A72" t="s">
        <v>621</v>
      </c>
      <c r="C72" t="s">
        <v>498</v>
      </c>
      <c r="D72">
        <v>40694</v>
      </c>
      <c r="E72" t="s">
        <v>605</v>
      </c>
      <c r="F72">
        <v>2016</v>
      </c>
      <c r="G72">
        <v>1.085</v>
      </c>
      <c r="H72" t="s">
        <v>280</v>
      </c>
      <c r="K72">
        <v>1.064</v>
      </c>
      <c r="L72">
        <v>10</v>
      </c>
      <c r="M72">
        <v>182</v>
      </c>
      <c r="N72">
        <v>12.24</v>
      </c>
      <c r="O72">
        <v>3.89</v>
      </c>
      <c r="P72">
        <v>2.49</v>
      </c>
      <c r="Q72" t="s">
        <v>277</v>
      </c>
      <c r="R72">
        <v>2008</v>
      </c>
      <c r="S72">
        <v>2009</v>
      </c>
      <c r="T72">
        <v>148</v>
      </c>
      <c r="U72">
        <v>34</v>
      </c>
      <c r="V72">
        <v>43</v>
      </c>
      <c r="W72">
        <v>130</v>
      </c>
      <c r="X72" t="s">
        <v>281</v>
      </c>
      <c r="Y72" t="s">
        <v>278</v>
      </c>
    </row>
    <row r="73" spans="1:25" ht="12">
      <c r="A73" t="s">
        <v>448</v>
      </c>
      <c r="C73" t="s">
        <v>2</v>
      </c>
      <c r="D73">
        <v>42436</v>
      </c>
      <c r="E73" t="s">
        <v>604</v>
      </c>
      <c r="F73">
        <v>2016</v>
      </c>
      <c r="G73">
        <v>1.025</v>
      </c>
      <c r="H73" t="s">
        <v>280</v>
      </c>
      <c r="K73">
        <v>1.006</v>
      </c>
      <c r="L73">
        <v>8</v>
      </c>
      <c r="M73">
        <v>209</v>
      </c>
      <c r="N73">
        <v>10.67</v>
      </c>
      <c r="O73">
        <v>3.64</v>
      </c>
      <c r="P73">
        <v>2.2</v>
      </c>
      <c r="Q73" t="s">
        <v>277</v>
      </c>
      <c r="R73">
        <v>2009</v>
      </c>
      <c r="S73">
        <v>2014</v>
      </c>
      <c r="T73">
        <v>148</v>
      </c>
      <c r="U73">
        <v>32</v>
      </c>
      <c r="V73">
        <v>38</v>
      </c>
      <c r="W73">
        <v>137</v>
      </c>
      <c r="X73" t="s">
        <v>281</v>
      </c>
      <c r="Y73" t="s">
        <v>278</v>
      </c>
    </row>
    <row r="74" spans="1:25" ht="12">
      <c r="A74" t="s">
        <v>10</v>
      </c>
      <c r="C74" t="s">
        <v>11</v>
      </c>
      <c r="D74">
        <v>42815</v>
      </c>
      <c r="E74" t="s">
        <v>593</v>
      </c>
      <c r="F74">
        <v>2016</v>
      </c>
      <c r="G74">
        <v>1.013</v>
      </c>
      <c r="K74">
        <v>1</v>
      </c>
      <c r="L74">
        <v>7</v>
      </c>
      <c r="M74">
        <v>165</v>
      </c>
      <c r="N74">
        <v>9.5</v>
      </c>
      <c r="O74">
        <v>3.24</v>
      </c>
      <c r="P74">
        <v>2.06</v>
      </c>
      <c r="Q74" t="s">
        <v>277</v>
      </c>
      <c r="R74">
        <v>1999</v>
      </c>
      <c r="S74">
        <v>2001</v>
      </c>
      <c r="T74">
        <v>148</v>
      </c>
      <c r="U74">
        <v>18</v>
      </c>
      <c r="V74">
        <v>0</v>
      </c>
      <c r="W74">
        <v>0</v>
      </c>
      <c r="X74">
        <v>0</v>
      </c>
      <c r="Y74" t="s">
        <v>278</v>
      </c>
    </row>
    <row r="75" spans="1:25" ht="12">
      <c r="A75" t="s">
        <v>407</v>
      </c>
      <c r="C75" t="s">
        <v>408</v>
      </c>
      <c r="D75">
        <v>17992</v>
      </c>
      <c r="E75" t="s">
        <v>595</v>
      </c>
      <c r="F75">
        <v>2016</v>
      </c>
      <c r="G75">
        <v>1.002</v>
      </c>
      <c r="H75" t="s">
        <v>280</v>
      </c>
      <c r="K75">
        <v>0.981</v>
      </c>
      <c r="L75">
        <v>7</v>
      </c>
      <c r="M75">
        <v>179</v>
      </c>
      <c r="N75">
        <v>8.99</v>
      </c>
      <c r="O75">
        <v>3.08</v>
      </c>
      <c r="P75">
        <v>2.05</v>
      </c>
      <c r="Q75" t="s">
        <v>277</v>
      </c>
      <c r="R75">
        <v>1999</v>
      </c>
      <c r="S75">
        <v>2000</v>
      </c>
      <c r="T75">
        <v>148</v>
      </c>
      <c r="U75">
        <v>20</v>
      </c>
      <c r="V75">
        <v>0</v>
      </c>
      <c r="W75">
        <v>0</v>
      </c>
      <c r="X75">
        <v>0</v>
      </c>
      <c r="Y75" t="s">
        <v>278</v>
      </c>
    </row>
    <row r="76" spans="1:25" ht="12">
      <c r="A76" s="175" t="s">
        <v>415</v>
      </c>
      <c r="B76" t="s">
        <v>596</v>
      </c>
      <c r="C76" t="s">
        <v>416</v>
      </c>
      <c r="D76">
        <v>15886</v>
      </c>
      <c r="E76" t="s">
        <v>595</v>
      </c>
      <c r="F76">
        <v>2016</v>
      </c>
      <c r="G76" s="174">
        <v>1.011</v>
      </c>
      <c r="H76" t="s">
        <v>280</v>
      </c>
      <c r="K76">
        <v>0.997</v>
      </c>
      <c r="L76">
        <v>7</v>
      </c>
      <c r="M76">
        <v>166</v>
      </c>
      <c r="N76">
        <v>9.47</v>
      </c>
      <c r="O76">
        <v>3.25</v>
      </c>
      <c r="P76">
        <v>2.06</v>
      </c>
      <c r="Q76" t="s">
        <v>277</v>
      </c>
      <c r="R76">
        <v>1999</v>
      </c>
      <c r="S76">
        <v>1999</v>
      </c>
      <c r="T76">
        <v>148</v>
      </c>
      <c r="U76">
        <v>19</v>
      </c>
      <c r="V76">
        <v>0</v>
      </c>
      <c r="W76">
        <v>0</v>
      </c>
      <c r="X76">
        <v>0</v>
      </c>
      <c r="Y76" t="s">
        <v>278</v>
      </c>
    </row>
    <row r="77" spans="1:25" ht="12">
      <c r="A77" t="s">
        <v>162</v>
      </c>
      <c r="B77" t="s">
        <v>596</v>
      </c>
      <c r="C77" t="s">
        <v>417</v>
      </c>
      <c r="D77">
        <v>16100</v>
      </c>
      <c r="E77" t="s">
        <v>604</v>
      </c>
      <c r="F77">
        <v>2016</v>
      </c>
      <c r="G77" s="174">
        <v>1.009</v>
      </c>
      <c r="K77">
        <v>0.999</v>
      </c>
      <c r="L77">
        <v>7</v>
      </c>
      <c r="M77">
        <v>165</v>
      </c>
      <c r="N77">
        <v>9.5</v>
      </c>
      <c r="O77">
        <v>3.24</v>
      </c>
      <c r="P77">
        <v>2.06</v>
      </c>
      <c r="Q77" t="s">
        <v>277</v>
      </c>
      <c r="R77">
        <v>1999</v>
      </c>
      <c r="S77">
        <v>1999</v>
      </c>
      <c r="T77">
        <v>148</v>
      </c>
      <c r="U77">
        <v>18</v>
      </c>
      <c r="V77">
        <v>0</v>
      </c>
      <c r="W77">
        <v>0</v>
      </c>
      <c r="X77">
        <v>0</v>
      </c>
      <c r="Y77" t="s">
        <v>278</v>
      </c>
    </row>
    <row r="78" spans="1:25" ht="12">
      <c r="A78" t="s">
        <v>314</v>
      </c>
      <c r="C78" t="s">
        <v>315</v>
      </c>
      <c r="D78">
        <v>15423</v>
      </c>
      <c r="E78" t="s">
        <v>609</v>
      </c>
      <c r="F78">
        <v>2016</v>
      </c>
      <c r="G78">
        <v>1.137</v>
      </c>
      <c r="H78" t="s">
        <v>280</v>
      </c>
      <c r="K78">
        <v>1.112</v>
      </c>
      <c r="L78">
        <v>10</v>
      </c>
      <c r="M78">
        <v>174</v>
      </c>
      <c r="N78">
        <v>12.4</v>
      </c>
      <c r="O78">
        <v>3.5</v>
      </c>
      <c r="P78">
        <v>2.49</v>
      </c>
      <c r="Q78" t="s">
        <v>277</v>
      </c>
      <c r="R78">
        <v>2002</v>
      </c>
      <c r="S78">
        <v>2003</v>
      </c>
      <c r="T78">
        <v>148</v>
      </c>
      <c r="U78">
        <v>29</v>
      </c>
      <c r="V78">
        <v>0</v>
      </c>
      <c r="W78">
        <v>0</v>
      </c>
      <c r="X78">
        <v>0</v>
      </c>
      <c r="Y78" t="s">
        <v>278</v>
      </c>
    </row>
    <row r="79" spans="1:25" ht="12">
      <c r="A79" t="s">
        <v>316</v>
      </c>
      <c r="C79" t="s">
        <v>317</v>
      </c>
      <c r="D79">
        <v>18231</v>
      </c>
      <c r="E79" t="s">
        <v>598</v>
      </c>
      <c r="F79">
        <v>2016</v>
      </c>
      <c r="G79">
        <v>0.971</v>
      </c>
      <c r="H79" t="s">
        <v>280</v>
      </c>
      <c r="K79">
        <v>0.957</v>
      </c>
      <c r="L79">
        <v>8</v>
      </c>
      <c r="M79">
        <v>211</v>
      </c>
      <c r="N79">
        <v>10.26</v>
      </c>
      <c r="O79">
        <v>3.48</v>
      </c>
      <c r="P79">
        <v>1.95</v>
      </c>
      <c r="Q79" t="s">
        <v>277</v>
      </c>
      <c r="R79">
        <v>2002</v>
      </c>
      <c r="S79">
        <v>2006</v>
      </c>
      <c r="T79">
        <v>148</v>
      </c>
      <c r="U79">
        <v>35</v>
      </c>
      <c r="V79">
        <v>35</v>
      </c>
      <c r="W79">
        <v>122</v>
      </c>
      <c r="X79" t="s">
        <v>281</v>
      </c>
      <c r="Y79" t="s">
        <v>278</v>
      </c>
    </row>
    <row r="80" spans="1:25" ht="12">
      <c r="A80" t="s">
        <v>288</v>
      </c>
      <c r="C80" t="s">
        <v>289</v>
      </c>
      <c r="D80">
        <v>16826</v>
      </c>
      <c r="E80" t="s">
        <v>622</v>
      </c>
      <c r="F80">
        <v>2016</v>
      </c>
      <c r="G80">
        <v>1.106</v>
      </c>
      <c r="K80">
        <v>1.084</v>
      </c>
      <c r="L80">
        <v>8</v>
      </c>
      <c r="M80">
        <v>110</v>
      </c>
      <c r="N80">
        <v>10.63</v>
      </c>
      <c r="O80">
        <v>3.29</v>
      </c>
      <c r="P80">
        <v>2.31</v>
      </c>
      <c r="Q80" t="s">
        <v>277</v>
      </c>
      <c r="R80">
        <v>1997</v>
      </c>
      <c r="S80">
        <v>1998</v>
      </c>
      <c r="T80">
        <v>148</v>
      </c>
      <c r="U80">
        <v>24</v>
      </c>
      <c r="V80">
        <v>0</v>
      </c>
      <c r="W80">
        <v>0</v>
      </c>
      <c r="X80">
        <v>0</v>
      </c>
      <c r="Y80" t="s">
        <v>278</v>
      </c>
    </row>
    <row r="81" spans="1:25" ht="12">
      <c r="A81" t="s">
        <v>14</v>
      </c>
      <c r="C81" t="s">
        <v>15</v>
      </c>
      <c r="D81">
        <v>42896</v>
      </c>
      <c r="E81" t="s">
        <v>592</v>
      </c>
      <c r="F81">
        <v>2016</v>
      </c>
      <c r="G81">
        <v>0.96</v>
      </c>
      <c r="H81" t="s">
        <v>280</v>
      </c>
      <c r="K81">
        <v>0.95</v>
      </c>
      <c r="L81">
        <v>7</v>
      </c>
      <c r="M81">
        <v>232</v>
      </c>
      <c r="N81">
        <v>9.49</v>
      </c>
      <c r="O81">
        <v>3.24</v>
      </c>
      <c r="P81">
        <v>1.78</v>
      </c>
      <c r="Q81" t="s">
        <v>277</v>
      </c>
      <c r="R81">
        <v>1992</v>
      </c>
      <c r="S81">
        <v>1992</v>
      </c>
      <c r="T81">
        <v>148</v>
      </c>
      <c r="U81">
        <v>21</v>
      </c>
      <c r="V81">
        <v>0</v>
      </c>
      <c r="W81">
        <v>0</v>
      </c>
      <c r="X81">
        <v>0</v>
      </c>
      <c r="Y81" t="s">
        <v>278</v>
      </c>
    </row>
    <row r="82" spans="1:25" ht="12">
      <c r="A82" t="s">
        <v>484</v>
      </c>
      <c r="C82" t="s">
        <v>485</v>
      </c>
      <c r="D82">
        <v>17966</v>
      </c>
      <c r="E82" t="s">
        <v>604</v>
      </c>
      <c r="F82">
        <v>2016</v>
      </c>
      <c r="G82">
        <v>1.171</v>
      </c>
      <c r="H82" t="s">
        <v>280</v>
      </c>
      <c r="K82">
        <v>1.145</v>
      </c>
      <c r="L82">
        <v>11</v>
      </c>
      <c r="M82">
        <v>144</v>
      </c>
      <c r="N82">
        <v>12.79</v>
      </c>
      <c r="O82">
        <v>3.84</v>
      </c>
      <c r="P82">
        <v>2.6</v>
      </c>
      <c r="Q82" t="s">
        <v>277</v>
      </c>
      <c r="R82">
        <v>2006</v>
      </c>
      <c r="S82">
        <v>2008</v>
      </c>
      <c r="T82">
        <v>148</v>
      </c>
      <c r="U82">
        <v>31</v>
      </c>
      <c r="V82">
        <v>0</v>
      </c>
      <c r="W82">
        <v>0</v>
      </c>
      <c r="X82">
        <v>0</v>
      </c>
      <c r="Y82" t="s">
        <v>278</v>
      </c>
    </row>
    <row r="83" spans="1:25" ht="12">
      <c r="A83" t="s">
        <v>24</v>
      </c>
      <c r="C83" t="s">
        <v>540</v>
      </c>
      <c r="D83">
        <v>40066</v>
      </c>
      <c r="E83" t="s">
        <v>604</v>
      </c>
      <c r="F83">
        <v>2016</v>
      </c>
      <c r="G83">
        <v>1.111</v>
      </c>
      <c r="H83" t="s">
        <v>280</v>
      </c>
      <c r="K83">
        <v>1.096</v>
      </c>
      <c r="L83">
        <v>12</v>
      </c>
      <c r="M83">
        <v>166</v>
      </c>
      <c r="N83">
        <v>13.3</v>
      </c>
      <c r="O83">
        <v>4.06</v>
      </c>
      <c r="P83">
        <v>2.34</v>
      </c>
      <c r="Q83" t="s">
        <v>301</v>
      </c>
      <c r="R83">
        <v>2011</v>
      </c>
      <c r="S83">
        <v>2012</v>
      </c>
      <c r="T83">
        <v>148</v>
      </c>
      <c r="U83">
        <v>34</v>
      </c>
      <c r="V83">
        <v>0</v>
      </c>
      <c r="W83">
        <v>0</v>
      </c>
      <c r="X83">
        <v>0</v>
      </c>
      <c r="Y83" t="s">
        <v>278</v>
      </c>
    </row>
    <row r="84" spans="1:25" ht="12">
      <c r="A84" t="s">
        <v>566</v>
      </c>
      <c r="C84" t="s">
        <v>623</v>
      </c>
      <c r="D84">
        <v>42123</v>
      </c>
      <c r="E84" t="s">
        <v>609</v>
      </c>
      <c r="F84">
        <v>2016</v>
      </c>
      <c r="G84">
        <v>1.022</v>
      </c>
      <c r="H84" t="s">
        <v>280</v>
      </c>
      <c r="I84" t="s">
        <v>259</v>
      </c>
      <c r="K84">
        <v>0.993</v>
      </c>
      <c r="L84">
        <v>5</v>
      </c>
      <c r="M84">
        <v>108</v>
      </c>
      <c r="N84">
        <v>7.56</v>
      </c>
      <c r="O84">
        <v>2.49</v>
      </c>
      <c r="P84">
        <v>1.52</v>
      </c>
      <c r="Q84" t="s">
        <v>318</v>
      </c>
      <c r="R84">
        <v>1993</v>
      </c>
      <c r="S84">
        <v>2016</v>
      </c>
      <c r="T84">
        <v>148</v>
      </c>
      <c r="U84">
        <v>9</v>
      </c>
      <c r="V84">
        <v>15</v>
      </c>
      <c r="W84">
        <v>130</v>
      </c>
      <c r="X84" t="s">
        <v>390</v>
      </c>
      <c r="Y84" t="s">
        <v>278</v>
      </c>
    </row>
    <row r="85" spans="1:25" ht="12">
      <c r="A85" t="s">
        <v>440</v>
      </c>
      <c r="C85" t="s">
        <v>441</v>
      </c>
      <c r="D85">
        <v>17339</v>
      </c>
      <c r="E85" t="s">
        <v>614</v>
      </c>
      <c r="F85">
        <v>2016</v>
      </c>
      <c r="G85">
        <v>1.014</v>
      </c>
      <c r="H85" t="s">
        <v>280</v>
      </c>
      <c r="K85">
        <v>0.997</v>
      </c>
      <c r="L85">
        <v>7</v>
      </c>
      <c r="M85">
        <v>173</v>
      </c>
      <c r="N85">
        <v>9.49</v>
      </c>
      <c r="O85">
        <v>3.24</v>
      </c>
      <c r="P85">
        <v>1.99</v>
      </c>
      <c r="Q85" t="s">
        <v>277</v>
      </c>
      <c r="R85">
        <v>1999</v>
      </c>
      <c r="S85">
        <v>2003</v>
      </c>
      <c r="T85">
        <v>148</v>
      </c>
      <c r="U85">
        <v>19</v>
      </c>
      <c r="V85">
        <v>0</v>
      </c>
      <c r="W85">
        <v>0</v>
      </c>
      <c r="X85">
        <v>0</v>
      </c>
      <c r="Y85" t="s">
        <v>278</v>
      </c>
    </row>
    <row r="86" spans="1:25" ht="12">
      <c r="A86" s="175" t="s">
        <v>163</v>
      </c>
      <c r="B86" t="s">
        <v>596</v>
      </c>
      <c r="C86" t="s">
        <v>425</v>
      </c>
      <c r="D86">
        <v>16030</v>
      </c>
      <c r="E86" t="s">
        <v>609</v>
      </c>
      <c r="F86">
        <v>2016</v>
      </c>
      <c r="G86" s="174">
        <v>1.009</v>
      </c>
      <c r="K86">
        <v>0.998</v>
      </c>
      <c r="L86">
        <v>7</v>
      </c>
      <c r="M86">
        <v>165</v>
      </c>
      <c r="N86">
        <v>9.5</v>
      </c>
      <c r="O86">
        <v>3.24</v>
      </c>
      <c r="P86">
        <v>2.06</v>
      </c>
      <c r="Q86" t="s">
        <v>277</v>
      </c>
      <c r="R86">
        <v>1999</v>
      </c>
      <c r="S86">
        <v>2001</v>
      </c>
      <c r="T86">
        <v>148</v>
      </c>
      <c r="U86">
        <v>18</v>
      </c>
      <c r="V86">
        <v>0</v>
      </c>
      <c r="W86">
        <v>0</v>
      </c>
      <c r="X86">
        <v>0</v>
      </c>
      <c r="Y86" t="s">
        <v>278</v>
      </c>
    </row>
    <row r="87" spans="1:25" ht="12">
      <c r="A87" t="s">
        <v>376</v>
      </c>
      <c r="C87" t="s">
        <v>377</v>
      </c>
      <c r="D87">
        <v>37022</v>
      </c>
      <c r="E87" t="s">
        <v>608</v>
      </c>
      <c r="F87">
        <v>2016</v>
      </c>
      <c r="G87">
        <v>1.081</v>
      </c>
      <c r="K87">
        <v>1.063</v>
      </c>
      <c r="L87">
        <v>8</v>
      </c>
      <c r="M87">
        <v>135</v>
      </c>
      <c r="N87">
        <v>10.9</v>
      </c>
      <c r="O87">
        <v>3.62</v>
      </c>
      <c r="P87">
        <v>2.23</v>
      </c>
      <c r="Q87" t="s">
        <v>277</v>
      </c>
      <c r="R87">
        <v>1993</v>
      </c>
      <c r="S87">
        <v>1993</v>
      </c>
      <c r="T87">
        <v>148</v>
      </c>
      <c r="U87">
        <v>20</v>
      </c>
      <c r="V87">
        <v>27</v>
      </c>
      <c r="W87">
        <v>120</v>
      </c>
      <c r="X87" t="s">
        <v>339</v>
      </c>
      <c r="Y87" t="s">
        <v>278</v>
      </c>
    </row>
    <row r="88" spans="1:25" ht="12">
      <c r="A88" t="s">
        <v>283</v>
      </c>
      <c r="C88" t="s">
        <v>624</v>
      </c>
      <c r="D88">
        <v>15671</v>
      </c>
      <c r="E88" t="s">
        <v>595</v>
      </c>
      <c r="F88">
        <v>2016</v>
      </c>
      <c r="G88">
        <v>1.028</v>
      </c>
      <c r="K88">
        <v>1.016</v>
      </c>
      <c r="L88">
        <v>8</v>
      </c>
      <c r="M88">
        <v>163</v>
      </c>
      <c r="N88">
        <v>10.3</v>
      </c>
      <c r="O88">
        <v>3.44</v>
      </c>
      <c r="P88">
        <v>1.98</v>
      </c>
      <c r="Q88" t="s">
        <v>277</v>
      </c>
      <c r="R88">
        <v>1993</v>
      </c>
      <c r="S88">
        <v>1993</v>
      </c>
      <c r="T88">
        <v>148</v>
      </c>
      <c r="U88">
        <v>20</v>
      </c>
      <c r="V88">
        <v>0</v>
      </c>
      <c r="W88">
        <v>0</v>
      </c>
      <c r="X88">
        <v>0</v>
      </c>
      <c r="Y88" t="s">
        <v>278</v>
      </c>
    </row>
    <row r="89" spans="1:25" ht="12">
      <c r="A89" t="s">
        <v>342</v>
      </c>
      <c r="C89" t="s">
        <v>343</v>
      </c>
      <c r="D89">
        <v>40884</v>
      </c>
      <c r="E89" t="s">
        <v>598</v>
      </c>
      <c r="F89">
        <v>2016</v>
      </c>
      <c r="G89">
        <v>0.969</v>
      </c>
      <c r="K89">
        <v>0.948</v>
      </c>
      <c r="L89">
        <v>7</v>
      </c>
      <c r="M89">
        <v>245</v>
      </c>
      <c r="N89">
        <v>9.47</v>
      </c>
      <c r="O89">
        <v>3.24</v>
      </c>
      <c r="P89">
        <v>1.84</v>
      </c>
      <c r="Q89" t="s">
        <v>277</v>
      </c>
      <c r="R89">
        <v>1990</v>
      </c>
      <c r="S89">
        <v>1992</v>
      </c>
      <c r="T89">
        <v>148</v>
      </c>
      <c r="U89">
        <v>21</v>
      </c>
      <c r="V89">
        <v>0</v>
      </c>
      <c r="W89">
        <v>0</v>
      </c>
      <c r="X89">
        <v>0</v>
      </c>
      <c r="Y89" t="s">
        <v>278</v>
      </c>
    </row>
    <row r="90" spans="1:25" ht="12">
      <c r="A90" t="s">
        <v>358</v>
      </c>
      <c r="C90" t="s">
        <v>549</v>
      </c>
      <c r="D90">
        <v>41489</v>
      </c>
      <c r="E90" t="s">
        <v>604</v>
      </c>
      <c r="F90">
        <v>2016</v>
      </c>
      <c r="G90">
        <v>1.062</v>
      </c>
      <c r="H90" t="s">
        <v>280</v>
      </c>
      <c r="K90">
        <v>1.04</v>
      </c>
      <c r="L90">
        <v>10</v>
      </c>
      <c r="M90">
        <v>194</v>
      </c>
      <c r="N90">
        <v>11.92</v>
      </c>
      <c r="O90">
        <v>3.77</v>
      </c>
      <c r="P90">
        <v>2.4</v>
      </c>
      <c r="Q90" t="s">
        <v>277</v>
      </c>
      <c r="R90">
        <v>1997</v>
      </c>
      <c r="S90">
        <v>2003</v>
      </c>
      <c r="T90">
        <v>148</v>
      </c>
      <c r="U90">
        <v>32</v>
      </c>
      <c r="V90">
        <v>36</v>
      </c>
      <c r="W90">
        <v>126</v>
      </c>
      <c r="X90" t="s">
        <v>281</v>
      </c>
      <c r="Y90" t="s">
        <v>278</v>
      </c>
    </row>
    <row r="91" spans="1:25" ht="12">
      <c r="A91" t="s">
        <v>358</v>
      </c>
      <c r="C91" t="s">
        <v>359</v>
      </c>
      <c r="D91">
        <v>18587</v>
      </c>
      <c r="E91" t="s">
        <v>604</v>
      </c>
      <c r="F91">
        <v>2016</v>
      </c>
      <c r="G91">
        <v>1.12</v>
      </c>
      <c r="H91" t="s">
        <v>280</v>
      </c>
      <c r="K91">
        <v>1.093</v>
      </c>
      <c r="L91">
        <v>10</v>
      </c>
      <c r="M91">
        <v>176</v>
      </c>
      <c r="N91">
        <v>12.13</v>
      </c>
      <c r="O91">
        <v>3.71</v>
      </c>
      <c r="P91">
        <v>2.51</v>
      </c>
      <c r="Q91" t="s">
        <v>277</v>
      </c>
      <c r="R91">
        <v>2008</v>
      </c>
      <c r="S91">
        <v>2009</v>
      </c>
      <c r="T91">
        <v>148</v>
      </c>
      <c r="U91">
        <v>29</v>
      </c>
      <c r="V91">
        <v>54</v>
      </c>
      <c r="W91">
        <v>152</v>
      </c>
      <c r="X91" t="s">
        <v>281</v>
      </c>
      <c r="Y91" t="s">
        <v>278</v>
      </c>
    </row>
    <row r="92" spans="1:25" ht="12">
      <c r="A92" t="s">
        <v>413</v>
      </c>
      <c r="C92" t="s">
        <v>414</v>
      </c>
      <c r="D92">
        <v>40366</v>
      </c>
      <c r="E92" t="s">
        <v>593</v>
      </c>
      <c r="F92">
        <v>2016</v>
      </c>
      <c r="G92">
        <v>0.856</v>
      </c>
      <c r="K92">
        <v>0.849</v>
      </c>
      <c r="L92">
        <v>5</v>
      </c>
      <c r="M92">
        <v>236</v>
      </c>
      <c r="N92">
        <v>7.01</v>
      </c>
      <c r="O92">
        <v>2.7</v>
      </c>
      <c r="P92">
        <v>1.45</v>
      </c>
      <c r="Q92" t="s">
        <v>277</v>
      </c>
      <c r="R92">
        <v>1984</v>
      </c>
      <c r="S92">
        <v>1989</v>
      </c>
      <c r="T92">
        <v>148</v>
      </c>
      <c r="U92">
        <v>14</v>
      </c>
      <c r="V92">
        <v>0</v>
      </c>
      <c r="W92">
        <v>0</v>
      </c>
      <c r="X92">
        <v>0</v>
      </c>
      <c r="Y92" t="s">
        <v>278</v>
      </c>
    </row>
    <row r="93" spans="1:25" ht="12">
      <c r="A93" t="s">
        <v>575</v>
      </c>
      <c r="C93" t="s">
        <v>576</v>
      </c>
      <c r="D93">
        <v>40945</v>
      </c>
      <c r="E93" t="s">
        <v>602</v>
      </c>
      <c r="F93">
        <v>2016</v>
      </c>
      <c r="G93">
        <v>1.052</v>
      </c>
      <c r="H93" t="s">
        <v>280</v>
      </c>
      <c r="K93">
        <v>1.036</v>
      </c>
      <c r="L93">
        <v>8</v>
      </c>
      <c r="M93">
        <v>186</v>
      </c>
      <c r="N93">
        <v>10.61</v>
      </c>
      <c r="O93">
        <v>3.27</v>
      </c>
      <c r="P93">
        <v>2.15</v>
      </c>
      <c r="Q93" t="s">
        <v>277</v>
      </c>
      <c r="R93">
        <v>2005</v>
      </c>
      <c r="S93">
        <v>2016</v>
      </c>
      <c r="T93">
        <v>148</v>
      </c>
      <c r="U93">
        <v>23</v>
      </c>
      <c r="V93">
        <v>33</v>
      </c>
      <c r="W93">
        <v>123</v>
      </c>
      <c r="X93" t="s">
        <v>281</v>
      </c>
      <c r="Y93" t="s">
        <v>278</v>
      </c>
    </row>
    <row r="94" spans="1:25" ht="12">
      <c r="A94" t="s">
        <v>625</v>
      </c>
      <c r="C94" t="s">
        <v>418</v>
      </c>
      <c r="D94">
        <v>18205</v>
      </c>
      <c r="E94" t="s">
        <v>604</v>
      </c>
      <c r="F94">
        <v>2016</v>
      </c>
      <c r="G94">
        <v>1.059</v>
      </c>
      <c r="H94" t="s">
        <v>280</v>
      </c>
      <c r="K94">
        <v>1.032</v>
      </c>
      <c r="L94">
        <v>7</v>
      </c>
      <c r="M94">
        <v>124</v>
      </c>
      <c r="N94">
        <v>9.43</v>
      </c>
      <c r="O94">
        <v>3.05</v>
      </c>
      <c r="P94">
        <v>2.13</v>
      </c>
      <c r="Q94" t="s">
        <v>277</v>
      </c>
      <c r="R94">
        <v>1995</v>
      </c>
      <c r="S94">
        <v>1996</v>
      </c>
      <c r="T94">
        <v>148</v>
      </c>
      <c r="U94">
        <v>16</v>
      </c>
      <c r="V94">
        <v>27</v>
      </c>
      <c r="W94">
        <v>132</v>
      </c>
      <c r="X94" t="s">
        <v>339</v>
      </c>
      <c r="Y94" t="s">
        <v>278</v>
      </c>
    </row>
    <row r="95" spans="1:25" ht="12">
      <c r="A95" t="s">
        <v>423</v>
      </c>
      <c r="C95" t="s">
        <v>424</v>
      </c>
      <c r="D95">
        <v>15586</v>
      </c>
      <c r="E95" t="s">
        <v>595</v>
      </c>
      <c r="F95">
        <v>2016</v>
      </c>
      <c r="G95">
        <v>1.073</v>
      </c>
      <c r="H95" t="s">
        <v>280</v>
      </c>
      <c r="K95">
        <v>1.058</v>
      </c>
      <c r="L95">
        <v>10</v>
      </c>
      <c r="M95">
        <v>168</v>
      </c>
      <c r="N95">
        <v>12.1</v>
      </c>
      <c r="O95">
        <v>3.77</v>
      </c>
      <c r="P95">
        <v>2.39</v>
      </c>
      <c r="Q95" t="s">
        <v>277</v>
      </c>
      <c r="R95">
        <v>2000</v>
      </c>
      <c r="S95">
        <v>2000</v>
      </c>
      <c r="T95">
        <v>148</v>
      </c>
      <c r="U95">
        <v>28</v>
      </c>
      <c r="V95">
        <v>47</v>
      </c>
      <c r="W95">
        <v>132</v>
      </c>
      <c r="X95" t="s">
        <v>281</v>
      </c>
      <c r="Y95" t="s">
        <v>278</v>
      </c>
    </row>
    <row r="96" spans="1:25" ht="12">
      <c r="A96" t="s">
        <v>299</v>
      </c>
      <c r="C96" t="s">
        <v>300</v>
      </c>
      <c r="D96">
        <v>40364</v>
      </c>
      <c r="E96" t="s">
        <v>599</v>
      </c>
      <c r="F96">
        <v>2016</v>
      </c>
      <c r="G96">
        <v>1.028</v>
      </c>
      <c r="H96" t="s">
        <v>280</v>
      </c>
      <c r="K96">
        <v>1.02</v>
      </c>
      <c r="L96">
        <v>9</v>
      </c>
      <c r="M96">
        <v>193</v>
      </c>
      <c r="N96">
        <v>11.29</v>
      </c>
      <c r="O96">
        <v>3.6</v>
      </c>
      <c r="P96">
        <v>2.35</v>
      </c>
      <c r="Q96" t="s">
        <v>301</v>
      </c>
      <c r="R96">
        <v>2005</v>
      </c>
      <c r="S96">
        <v>2006</v>
      </c>
      <c r="T96">
        <v>148</v>
      </c>
      <c r="U96">
        <v>37</v>
      </c>
      <c r="V96">
        <v>0</v>
      </c>
      <c r="W96">
        <v>0</v>
      </c>
      <c r="X96">
        <v>0</v>
      </c>
      <c r="Y96" t="s">
        <v>278</v>
      </c>
    </row>
    <row r="97" spans="1:25" ht="12">
      <c r="A97" t="s">
        <v>509</v>
      </c>
      <c r="C97" t="s">
        <v>510</v>
      </c>
      <c r="D97">
        <v>37528</v>
      </c>
      <c r="E97" t="s">
        <v>620</v>
      </c>
      <c r="F97">
        <v>2016</v>
      </c>
      <c r="G97">
        <v>1.034</v>
      </c>
      <c r="H97" t="s">
        <v>280</v>
      </c>
      <c r="K97">
        <v>1.018</v>
      </c>
      <c r="L97">
        <v>7</v>
      </c>
      <c r="M97">
        <v>195</v>
      </c>
      <c r="N97">
        <v>9.49</v>
      </c>
      <c r="O97">
        <v>3.02</v>
      </c>
      <c r="P97">
        <v>1.96</v>
      </c>
      <c r="Q97" t="s">
        <v>277</v>
      </c>
      <c r="R97">
        <v>2007</v>
      </c>
      <c r="S97">
        <v>2010</v>
      </c>
      <c r="T97">
        <v>148</v>
      </c>
      <c r="U97">
        <v>19</v>
      </c>
      <c r="V97">
        <v>0</v>
      </c>
      <c r="W97">
        <v>0</v>
      </c>
      <c r="X97">
        <v>0</v>
      </c>
      <c r="Y97" t="s">
        <v>278</v>
      </c>
    </row>
    <row r="98" spans="1:25" ht="12">
      <c r="A98" t="s">
        <v>310</v>
      </c>
      <c r="C98" t="s">
        <v>311</v>
      </c>
      <c r="D98">
        <v>18623</v>
      </c>
      <c r="E98" t="s">
        <v>604</v>
      </c>
      <c r="F98">
        <v>2016</v>
      </c>
      <c r="G98">
        <v>1.087</v>
      </c>
      <c r="H98" t="s">
        <v>280</v>
      </c>
      <c r="K98">
        <v>1.066</v>
      </c>
      <c r="L98">
        <v>10</v>
      </c>
      <c r="M98">
        <v>182</v>
      </c>
      <c r="N98">
        <v>12.23</v>
      </c>
      <c r="O98">
        <v>3.89</v>
      </c>
      <c r="P98">
        <v>2.47</v>
      </c>
      <c r="Q98" t="s">
        <v>277</v>
      </c>
      <c r="R98">
        <v>2008</v>
      </c>
      <c r="S98">
        <v>2009</v>
      </c>
      <c r="T98">
        <v>148</v>
      </c>
      <c r="U98">
        <v>33</v>
      </c>
      <c r="V98">
        <v>43</v>
      </c>
      <c r="W98">
        <v>130</v>
      </c>
      <c r="X98" t="s">
        <v>281</v>
      </c>
      <c r="Y98" t="s">
        <v>278</v>
      </c>
    </row>
    <row r="99" spans="1:25" ht="12">
      <c r="A99" t="s">
        <v>535</v>
      </c>
      <c r="C99" t="s">
        <v>536</v>
      </c>
      <c r="D99">
        <v>39898</v>
      </c>
      <c r="E99" t="s">
        <v>620</v>
      </c>
      <c r="F99">
        <v>2016</v>
      </c>
      <c r="G99">
        <v>0.835</v>
      </c>
      <c r="K99">
        <v>0.828</v>
      </c>
      <c r="L99">
        <v>5</v>
      </c>
      <c r="M99">
        <v>206</v>
      </c>
      <c r="N99">
        <v>6.45</v>
      </c>
      <c r="O99">
        <v>2.5</v>
      </c>
      <c r="P99">
        <v>1.33</v>
      </c>
      <c r="Q99" t="s">
        <v>277</v>
      </c>
      <c r="R99">
        <v>1977</v>
      </c>
      <c r="S99">
        <v>1980</v>
      </c>
      <c r="T99">
        <v>148</v>
      </c>
      <c r="U99">
        <v>12</v>
      </c>
      <c r="V99">
        <v>0</v>
      </c>
      <c r="W99">
        <v>0</v>
      </c>
      <c r="X99">
        <v>0</v>
      </c>
      <c r="Y99" t="s">
        <v>278</v>
      </c>
    </row>
    <row r="100" spans="1:25" ht="12">
      <c r="A100" t="s">
        <v>626</v>
      </c>
      <c r="C100" t="s">
        <v>627</v>
      </c>
      <c r="D100">
        <v>43646</v>
      </c>
      <c r="E100" t="s">
        <v>620</v>
      </c>
      <c r="F100">
        <v>2016</v>
      </c>
      <c r="G100">
        <v>1.025</v>
      </c>
      <c r="K100">
        <v>1.014</v>
      </c>
      <c r="L100">
        <v>7</v>
      </c>
      <c r="M100">
        <v>198</v>
      </c>
      <c r="N100">
        <v>9.49</v>
      </c>
      <c r="O100">
        <v>3.02</v>
      </c>
      <c r="P100">
        <v>1.95</v>
      </c>
      <c r="Q100" t="s">
        <v>277</v>
      </c>
      <c r="R100">
        <v>2007</v>
      </c>
      <c r="S100">
        <v>2009</v>
      </c>
      <c r="T100">
        <v>148</v>
      </c>
      <c r="U100">
        <v>19</v>
      </c>
      <c r="V100">
        <v>0</v>
      </c>
      <c r="W100">
        <v>0</v>
      </c>
      <c r="X100">
        <v>0</v>
      </c>
      <c r="Y100" t="s">
        <v>278</v>
      </c>
    </row>
    <row r="101" spans="1:25" ht="12">
      <c r="A101" t="s">
        <v>628</v>
      </c>
      <c r="C101" t="s">
        <v>449</v>
      </c>
      <c r="D101">
        <v>17341</v>
      </c>
      <c r="E101" t="s">
        <v>604</v>
      </c>
      <c r="F101">
        <v>2016</v>
      </c>
      <c r="G101">
        <v>1.024</v>
      </c>
      <c r="H101" t="s">
        <v>280</v>
      </c>
      <c r="K101">
        <v>1.014</v>
      </c>
      <c r="L101">
        <v>7</v>
      </c>
      <c r="M101">
        <v>181</v>
      </c>
      <c r="N101">
        <v>9.97</v>
      </c>
      <c r="O101">
        <v>3.39</v>
      </c>
      <c r="P101">
        <v>2.02</v>
      </c>
      <c r="Q101" t="s">
        <v>277</v>
      </c>
      <c r="R101">
        <v>1996</v>
      </c>
      <c r="S101">
        <v>1997</v>
      </c>
      <c r="T101">
        <v>148</v>
      </c>
      <c r="U101">
        <v>20</v>
      </c>
      <c r="V101">
        <v>0</v>
      </c>
      <c r="W101">
        <v>0</v>
      </c>
      <c r="X101">
        <v>0</v>
      </c>
      <c r="Y101" t="s">
        <v>278</v>
      </c>
    </row>
    <row r="102" spans="1:25" ht="12">
      <c r="A102" t="s">
        <v>537</v>
      </c>
      <c r="C102" t="s">
        <v>26</v>
      </c>
      <c r="D102">
        <v>15421</v>
      </c>
      <c r="E102" t="s">
        <v>593</v>
      </c>
      <c r="F102">
        <v>2016</v>
      </c>
      <c r="G102">
        <v>1.059</v>
      </c>
      <c r="H102" t="s">
        <v>280</v>
      </c>
      <c r="K102">
        <v>1.043</v>
      </c>
      <c r="L102">
        <v>9</v>
      </c>
      <c r="M102">
        <v>203</v>
      </c>
      <c r="N102">
        <v>11.35</v>
      </c>
      <c r="O102">
        <v>3.47</v>
      </c>
      <c r="P102">
        <v>2.27</v>
      </c>
      <c r="Q102" t="s">
        <v>277</v>
      </c>
      <c r="R102">
        <v>2004</v>
      </c>
      <c r="S102">
        <v>2005</v>
      </c>
      <c r="T102">
        <v>148</v>
      </c>
      <c r="U102">
        <v>28</v>
      </c>
      <c r="V102">
        <v>34</v>
      </c>
      <c r="W102">
        <v>120</v>
      </c>
      <c r="X102" t="s">
        <v>281</v>
      </c>
      <c r="Y102" t="s">
        <v>278</v>
      </c>
    </row>
    <row r="103" spans="1:25" ht="12">
      <c r="A103" t="s">
        <v>468</v>
      </c>
      <c r="C103" t="s">
        <v>469</v>
      </c>
      <c r="D103">
        <v>36962</v>
      </c>
      <c r="E103" t="s">
        <v>620</v>
      </c>
      <c r="F103">
        <v>2016</v>
      </c>
      <c r="G103">
        <v>0.841</v>
      </c>
      <c r="K103">
        <v>0.826</v>
      </c>
      <c r="L103">
        <v>7</v>
      </c>
      <c r="M103">
        <v>355</v>
      </c>
      <c r="N103">
        <v>9.1</v>
      </c>
      <c r="O103">
        <v>3.05</v>
      </c>
      <c r="P103">
        <v>1.63</v>
      </c>
      <c r="Q103" t="s">
        <v>301</v>
      </c>
      <c r="R103">
        <v>1975</v>
      </c>
      <c r="S103">
        <v>1979</v>
      </c>
      <c r="T103">
        <v>148</v>
      </c>
      <c r="U103">
        <v>31</v>
      </c>
      <c r="V103">
        <v>0</v>
      </c>
      <c r="W103">
        <v>0</v>
      </c>
      <c r="X103">
        <v>0</v>
      </c>
      <c r="Y103" t="s">
        <v>278</v>
      </c>
    </row>
    <row r="104" spans="1:25" ht="12">
      <c r="A104" t="s">
        <v>547</v>
      </c>
      <c r="C104" t="s">
        <v>548</v>
      </c>
      <c r="D104">
        <v>41510</v>
      </c>
      <c r="E104" t="s">
        <v>614</v>
      </c>
      <c r="F104">
        <v>2016</v>
      </c>
      <c r="G104">
        <v>1.025</v>
      </c>
      <c r="H104" t="s">
        <v>280</v>
      </c>
      <c r="K104">
        <v>1.001</v>
      </c>
      <c r="L104">
        <v>7</v>
      </c>
      <c r="M104">
        <v>194</v>
      </c>
      <c r="N104">
        <v>9.99</v>
      </c>
      <c r="O104">
        <v>3.21</v>
      </c>
      <c r="P104">
        <v>1.92</v>
      </c>
      <c r="Q104" t="s">
        <v>318</v>
      </c>
      <c r="R104">
        <v>2012</v>
      </c>
      <c r="S104">
        <v>2013</v>
      </c>
      <c r="T104">
        <v>148</v>
      </c>
      <c r="U104">
        <v>24</v>
      </c>
      <c r="V104">
        <v>0</v>
      </c>
      <c r="W104">
        <v>0</v>
      </c>
      <c r="X104">
        <v>0</v>
      </c>
      <c r="Y104" t="s">
        <v>278</v>
      </c>
    </row>
    <row r="105" spans="1:25" ht="12">
      <c r="A105" t="s">
        <v>629</v>
      </c>
      <c r="C105" t="s">
        <v>630</v>
      </c>
      <c r="D105">
        <v>43046</v>
      </c>
      <c r="E105" t="s">
        <v>592</v>
      </c>
      <c r="F105">
        <v>2016</v>
      </c>
      <c r="G105">
        <v>1.123</v>
      </c>
      <c r="K105">
        <v>1.07</v>
      </c>
      <c r="L105">
        <v>7</v>
      </c>
      <c r="M105">
        <v>95</v>
      </c>
      <c r="N105">
        <v>9.15</v>
      </c>
      <c r="O105">
        <v>3</v>
      </c>
      <c r="P105">
        <v>2.3</v>
      </c>
      <c r="Q105" t="s">
        <v>277</v>
      </c>
      <c r="R105">
        <v>2014</v>
      </c>
      <c r="S105">
        <v>2015</v>
      </c>
      <c r="T105">
        <v>148</v>
      </c>
      <c r="U105">
        <v>15</v>
      </c>
      <c r="V105">
        <v>0</v>
      </c>
      <c r="W105">
        <v>0</v>
      </c>
      <c r="X105">
        <v>0</v>
      </c>
      <c r="Y105" t="s">
        <v>278</v>
      </c>
    </row>
    <row r="106" spans="1:25" ht="12">
      <c r="A106" t="s">
        <v>511</v>
      </c>
      <c r="C106" t="s">
        <v>512</v>
      </c>
      <c r="D106">
        <v>38332</v>
      </c>
      <c r="E106" t="s">
        <v>594</v>
      </c>
      <c r="F106">
        <v>2016</v>
      </c>
      <c r="G106">
        <v>1.08</v>
      </c>
      <c r="K106">
        <v>1.064</v>
      </c>
      <c r="L106">
        <v>10</v>
      </c>
      <c r="M106">
        <v>182</v>
      </c>
      <c r="N106">
        <v>12.24</v>
      </c>
      <c r="O106">
        <v>3.89</v>
      </c>
      <c r="P106">
        <v>2.5</v>
      </c>
      <c r="Q106" t="s">
        <v>301</v>
      </c>
      <c r="R106">
        <v>2008</v>
      </c>
      <c r="S106">
        <v>2010</v>
      </c>
      <c r="T106">
        <v>148</v>
      </c>
      <c r="U106">
        <v>34</v>
      </c>
      <c r="V106">
        <v>43</v>
      </c>
      <c r="W106">
        <v>130</v>
      </c>
      <c r="X106" t="s">
        <v>281</v>
      </c>
      <c r="Y106" t="s">
        <v>278</v>
      </c>
    </row>
    <row r="107" spans="1:25" ht="12">
      <c r="A107" t="s">
        <v>360</v>
      </c>
      <c r="C107" t="s">
        <v>361</v>
      </c>
      <c r="D107">
        <v>36895</v>
      </c>
      <c r="E107" t="s">
        <v>607</v>
      </c>
      <c r="F107">
        <v>2016</v>
      </c>
      <c r="G107">
        <v>1.063</v>
      </c>
      <c r="H107" t="s">
        <v>280</v>
      </c>
      <c r="K107">
        <v>1.033</v>
      </c>
      <c r="L107">
        <v>7</v>
      </c>
      <c r="M107">
        <v>123</v>
      </c>
      <c r="N107">
        <v>9.43</v>
      </c>
      <c r="O107">
        <v>3.08</v>
      </c>
      <c r="P107">
        <v>2.12</v>
      </c>
      <c r="Q107" t="s">
        <v>277</v>
      </c>
      <c r="R107">
        <v>1995</v>
      </c>
      <c r="S107">
        <v>1996</v>
      </c>
      <c r="T107">
        <v>148</v>
      </c>
      <c r="U107">
        <v>16</v>
      </c>
      <c r="V107">
        <v>27</v>
      </c>
      <c r="W107">
        <v>132</v>
      </c>
      <c r="X107" t="s">
        <v>339</v>
      </c>
      <c r="Y107" t="s">
        <v>278</v>
      </c>
    </row>
    <row r="108" spans="1:25" ht="12">
      <c r="A108" t="s">
        <v>378</v>
      </c>
      <c r="C108" t="s">
        <v>379</v>
      </c>
      <c r="D108">
        <v>41861</v>
      </c>
      <c r="E108" t="s">
        <v>593</v>
      </c>
      <c r="F108">
        <v>2016</v>
      </c>
      <c r="G108">
        <v>1.031</v>
      </c>
      <c r="H108" t="s">
        <v>280</v>
      </c>
      <c r="K108">
        <v>1.013</v>
      </c>
      <c r="L108">
        <v>7</v>
      </c>
      <c r="M108">
        <v>181</v>
      </c>
      <c r="N108">
        <v>9.97</v>
      </c>
      <c r="O108">
        <v>3.39</v>
      </c>
      <c r="P108">
        <v>2.02</v>
      </c>
      <c r="Q108" t="s">
        <v>277</v>
      </c>
      <c r="R108">
        <v>1996</v>
      </c>
      <c r="S108">
        <v>1997</v>
      </c>
      <c r="T108">
        <v>148</v>
      </c>
      <c r="U108">
        <v>20</v>
      </c>
      <c r="V108">
        <v>0</v>
      </c>
      <c r="W108">
        <v>0</v>
      </c>
      <c r="X108">
        <v>0</v>
      </c>
      <c r="Y108" t="s">
        <v>278</v>
      </c>
    </row>
    <row r="109" spans="1:25" ht="12">
      <c r="A109" t="s">
        <v>554</v>
      </c>
      <c r="C109" t="s">
        <v>555</v>
      </c>
      <c r="D109">
        <v>37567</v>
      </c>
      <c r="E109" t="s">
        <v>608</v>
      </c>
      <c r="F109">
        <v>2016</v>
      </c>
      <c r="G109">
        <v>1.081</v>
      </c>
      <c r="H109" t="s">
        <v>280</v>
      </c>
      <c r="K109">
        <v>1.06</v>
      </c>
      <c r="L109">
        <v>10</v>
      </c>
      <c r="M109">
        <v>186</v>
      </c>
      <c r="N109">
        <v>12.22</v>
      </c>
      <c r="O109">
        <v>3.89</v>
      </c>
      <c r="P109">
        <v>2.48</v>
      </c>
      <c r="Q109" t="s">
        <v>277</v>
      </c>
      <c r="R109">
        <v>2008</v>
      </c>
      <c r="S109">
        <v>2010</v>
      </c>
      <c r="T109">
        <v>148</v>
      </c>
      <c r="U109">
        <v>35</v>
      </c>
      <c r="V109">
        <v>43</v>
      </c>
      <c r="W109">
        <v>130</v>
      </c>
      <c r="X109" t="s">
        <v>281</v>
      </c>
      <c r="Y109" t="s">
        <v>278</v>
      </c>
    </row>
    <row r="110" spans="1:25" ht="12">
      <c r="A110" t="s">
        <v>579</v>
      </c>
      <c r="C110" t="s">
        <v>580</v>
      </c>
      <c r="D110">
        <v>39709</v>
      </c>
      <c r="E110" t="s">
        <v>631</v>
      </c>
      <c r="F110">
        <v>2016</v>
      </c>
      <c r="G110">
        <v>1.177</v>
      </c>
      <c r="H110" t="s">
        <v>280</v>
      </c>
      <c r="K110">
        <v>1.144</v>
      </c>
      <c r="L110">
        <v>12</v>
      </c>
      <c r="M110">
        <v>138</v>
      </c>
      <c r="N110">
        <v>13.1</v>
      </c>
      <c r="O110">
        <v>4.2</v>
      </c>
      <c r="P110">
        <v>2.77</v>
      </c>
      <c r="Q110" t="s">
        <v>277</v>
      </c>
      <c r="R110">
        <v>2011</v>
      </c>
      <c r="S110">
        <v>2012</v>
      </c>
      <c r="T110">
        <v>148</v>
      </c>
      <c r="U110">
        <v>32</v>
      </c>
      <c r="V110">
        <v>49</v>
      </c>
      <c r="W110">
        <v>151</v>
      </c>
      <c r="X110" t="s">
        <v>281</v>
      </c>
      <c r="Y110" t="s">
        <v>278</v>
      </c>
    </row>
    <row r="111" spans="1:25" ht="12">
      <c r="A111" t="s">
        <v>411</v>
      </c>
      <c r="C111" t="s">
        <v>412</v>
      </c>
      <c r="D111">
        <v>15883</v>
      </c>
      <c r="E111" t="s">
        <v>632</v>
      </c>
      <c r="F111">
        <v>2016</v>
      </c>
      <c r="G111">
        <v>1.04</v>
      </c>
      <c r="H111" t="s">
        <v>280</v>
      </c>
      <c r="K111">
        <v>1.017</v>
      </c>
      <c r="L111">
        <v>7</v>
      </c>
      <c r="M111">
        <v>173</v>
      </c>
      <c r="N111">
        <v>9.93</v>
      </c>
      <c r="O111">
        <v>3.39</v>
      </c>
      <c r="P111">
        <v>2</v>
      </c>
      <c r="Q111" t="s">
        <v>277</v>
      </c>
      <c r="R111">
        <v>1996</v>
      </c>
      <c r="S111">
        <v>1997</v>
      </c>
      <c r="T111">
        <v>148</v>
      </c>
      <c r="U111">
        <v>20</v>
      </c>
      <c r="V111">
        <v>0</v>
      </c>
      <c r="W111">
        <v>0</v>
      </c>
      <c r="X111">
        <v>0</v>
      </c>
      <c r="Y111" t="s">
        <v>278</v>
      </c>
    </row>
    <row r="112" spans="1:25" ht="12">
      <c r="A112" t="s">
        <v>352</v>
      </c>
      <c r="C112" t="s">
        <v>353</v>
      </c>
      <c r="D112">
        <v>40994</v>
      </c>
      <c r="E112" t="s">
        <v>609</v>
      </c>
      <c r="F112">
        <v>2016</v>
      </c>
      <c r="G112">
        <v>1.067</v>
      </c>
      <c r="H112" t="s">
        <v>280</v>
      </c>
      <c r="K112">
        <v>1.041</v>
      </c>
      <c r="L112">
        <v>8</v>
      </c>
      <c r="M112">
        <v>194</v>
      </c>
      <c r="N112">
        <v>10.7</v>
      </c>
      <c r="O112">
        <v>3.5</v>
      </c>
      <c r="P112">
        <v>2.2</v>
      </c>
      <c r="Q112" t="s">
        <v>277</v>
      </c>
      <c r="R112">
        <v>2009</v>
      </c>
      <c r="S112">
        <v>2012</v>
      </c>
      <c r="T112">
        <v>148</v>
      </c>
      <c r="U112">
        <v>27</v>
      </c>
      <c r="V112">
        <v>0</v>
      </c>
      <c r="W112">
        <v>0</v>
      </c>
      <c r="X112">
        <v>0</v>
      </c>
      <c r="Y112" t="s">
        <v>278</v>
      </c>
    </row>
    <row r="113" spans="1:25" ht="12">
      <c r="A113" t="s">
        <v>429</v>
      </c>
      <c r="C113" t="s">
        <v>430</v>
      </c>
      <c r="D113">
        <v>41125</v>
      </c>
      <c r="E113" t="s">
        <v>604</v>
      </c>
      <c r="F113">
        <v>2016</v>
      </c>
      <c r="G113">
        <v>1.032</v>
      </c>
      <c r="K113">
        <v>1.02</v>
      </c>
      <c r="L113">
        <v>7</v>
      </c>
      <c r="M113">
        <v>174</v>
      </c>
      <c r="N113">
        <v>9.99</v>
      </c>
      <c r="O113">
        <v>3.31</v>
      </c>
      <c r="P113">
        <v>2.11</v>
      </c>
      <c r="Q113" t="s">
        <v>277</v>
      </c>
      <c r="R113">
        <v>2001</v>
      </c>
      <c r="S113">
        <v>2002</v>
      </c>
      <c r="T113">
        <v>148</v>
      </c>
      <c r="U113">
        <v>20</v>
      </c>
      <c r="V113">
        <v>0</v>
      </c>
      <c r="W113">
        <v>0</v>
      </c>
      <c r="X113">
        <v>0</v>
      </c>
      <c r="Y113" t="s">
        <v>278</v>
      </c>
    </row>
    <row r="114" spans="1:25" ht="12">
      <c r="A114" t="s">
        <v>399</v>
      </c>
      <c r="C114" t="s">
        <v>400</v>
      </c>
      <c r="D114">
        <v>17701</v>
      </c>
      <c r="E114" t="s">
        <v>595</v>
      </c>
      <c r="F114">
        <v>2016</v>
      </c>
      <c r="G114">
        <v>1.121</v>
      </c>
      <c r="H114" t="s">
        <v>280</v>
      </c>
      <c r="K114">
        <v>1.098</v>
      </c>
      <c r="L114">
        <v>10</v>
      </c>
      <c r="M114">
        <v>134</v>
      </c>
      <c r="N114">
        <v>11.99</v>
      </c>
      <c r="O114">
        <v>3.83</v>
      </c>
      <c r="P114">
        <v>2.55</v>
      </c>
      <c r="Q114" t="s">
        <v>277</v>
      </c>
      <c r="R114">
        <v>1995</v>
      </c>
      <c r="S114">
        <v>1995</v>
      </c>
      <c r="T114">
        <v>148</v>
      </c>
      <c r="U114">
        <v>25</v>
      </c>
      <c r="V114">
        <v>0</v>
      </c>
      <c r="W114">
        <v>0</v>
      </c>
      <c r="X114">
        <v>0</v>
      </c>
      <c r="Y114" t="s">
        <v>278</v>
      </c>
    </row>
    <row r="115" spans="1:25" ht="12">
      <c r="A115" t="s">
        <v>386</v>
      </c>
      <c r="C115" t="s">
        <v>387</v>
      </c>
      <c r="D115">
        <v>18150</v>
      </c>
      <c r="E115" t="s">
        <v>599</v>
      </c>
      <c r="F115">
        <v>2016</v>
      </c>
      <c r="G115">
        <v>1.03</v>
      </c>
      <c r="K115">
        <v>1.014</v>
      </c>
      <c r="L115">
        <v>7</v>
      </c>
      <c r="M115">
        <v>154</v>
      </c>
      <c r="N115">
        <v>9.54</v>
      </c>
      <c r="O115">
        <v>3.21</v>
      </c>
      <c r="P115">
        <v>1.98</v>
      </c>
      <c r="Q115" t="s">
        <v>277</v>
      </c>
      <c r="R115">
        <v>1993</v>
      </c>
      <c r="S115">
        <v>1995</v>
      </c>
      <c r="T115">
        <v>148</v>
      </c>
      <c r="U115">
        <v>17</v>
      </c>
      <c r="V115">
        <v>0</v>
      </c>
      <c r="W115">
        <v>0</v>
      </c>
      <c r="X115">
        <v>0</v>
      </c>
      <c r="Y115" t="s">
        <v>278</v>
      </c>
    </row>
    <row r="116" spans="1:25" ht="12">
      <c r="A116" t="s">
        <v>350</v>
      </c>
      <c r="C116" t="s">
        <v>351</v>
      </c>
      <c r="D116">
        <v>18088</v>
      </c>
      <c r="E116" t="s">
        <v>622</v>
      </c>
      <c r="F116">
        <v>2016</v>
      </c>
      <c r="G116">
        <v>0.946</v>
      </c>
      <c r="K116">
        <v>0.937</v>
      </c>
      <c r="L116">
        <v>7</v>
      </c>
      <c r="M116">
        <v>220</v>
      </c>
      <c r="N116">
        <v>9.5</v>
      </c>
      <c r="O116">
        <v>3.26</v>
      </c>
      <c r="P116">
        <v>1.73</v>
      </c>
      <c r="Q116" t="s">
        <v>277</v>
      </c>
      <c r="R116">
        <v>1989</v>
      </c>
      <c r="S116">
        <v>1990</v>
      </c>
      <c r="T116">
        <v>148</v>
      </c>
      <c r="U116">
        <v>21</v>
      </c>
      <c r="V116">
        <v>0</v>
      </c>
      <c r="W116">
        <v>0</v>
      </c>
      <c r="X116">
        <v>0</v>
      </c>
      <c r="Y116" t="s">
        <v>278</v>
      </c>
    </row>
    <row r="117" spans="1:25" ht="12">
      <c r="A117" t="s">
        <v>25</v>
      </c>
      <c r="C117" t="s">
        <v>306</v>
      </c>
      <c r="D117">
        <v>40119</v>
      </c>
      <c r="E117" t="s">
        <v>593</v>
      </c>
      <c r="F117">
        <v>2016</v>
      </c>
      <c r="G117">
        <v>1.001</v>
      </c>
      <c r="K117">
        <v>0.991</v>
      </c>
      <c r="L117">
        <v>7</v>
      </c>
      <c r="M117">
        <v>155</v>
      </c>
      <c r="N117">
        <v>9.58</v>
      </c>
      <c r="O117">
        <v>3.3</v>
      </c>
      <c r="P117">
        <v>1.98</v>
      </c>
      <c r="Q117" t="s">
        <v>277</v>
      </c>
      <c r="R117">
        <v>1995</v>
      </c>
      <c r="S117">
        <v>1995</v>
      </c>
      <c r="T117">
        <v>148</v>
      </c>
      <c r="U117">
        <v>19</v>
      </c>
      <c r="V117">
        <v>0</v>
      </c>
      <c r="W117">
        <v>0</v>
      </c>
      <c r="X117">
        <v>0</v>
      </c>
      <c r="Y117" t="s">
        <v>278</v>
      </c>
    </row>
    <row r="118" spans="1:25" ht="12">
      <c r="A118" t="s">
        <v>384</v>
      </c>
      <c r="C118" t="s">
        <v>385</v>
      </c>
      <c r="D118">
        <v>17336</v>
      </c>
      <c r="E118" t="s">
        <v>609</v>
      </c>
      <c r="F118">
        <v>2016</v>
      </c>
      <c r="G118">
        <v>1.069</v>
      </c>
      <c r="H118" t="s">
        <v>280</v>
      </c>
      <c r="K118">
        <v>1.047</v>
      </c>
      <c r="L118">
        <v>10</v>
      </c>
      <c r="M118">
        <v>193</v>
      </c>
      <c r="N118">
        <v>11.93</v>
      </c>
      <c r="O118">
        <v>3.75</v>
      </c>
      <c r="P118">
        <v>2.41</v>
      </c>
      <c r="Q118" t="s">
        <v>277</v>
      </c>
      <c r="R118">
        <v>1997</v>
      </c>
      <c r="S118">
        <v>2001</v>
      </c>
      <c r="T118">
        <v>148</v>
      </c>
      <c r="U118">
        <v>29</v>
      </c>
      <c r="V118">
        <v>36</v>
      </c>
      <c r="W118">
        <v>126</v>
      </c>
      <c r="X118" t="s">
        <v>281</v>
      </c>
      <c r="Y118" t="s">
        <v>278</v>
      </c>
    </row>
    <row r="119" spans="1:25" ht="12">
      <c r="A119" t="s">
        <v>501</v>
      </c>
      <c r="C119" t="s">
        <v>502</v>
      </c>
      <c r="D119">
        <v>43216</v>
      </c>
      <c r="E119" t="s">
        <v>595</v>
      </c>
      <c r="F119">
        <v>2016</v>
      </c>
      <c r="G119">
        <v>1.123</v>
      </c>
      <c r="K119">
        <v>1.07</v>
      </c>
      <c r="L119">
        <v>7</v>
      </c>
      <c r="M119">
        <v>95</v>
      </c>
      <c r="N119">
        <v>9.15</v>
      </c>
      <c r="O119">
        <v>3</v>
      </c>
      <c r="P119">
        <v>2.3</v>
      </c>
      <c r="Q119" t="s">
        <v>277</v>
      </c>
      <c r="R119">
        <v>2014</v>
      </c>
      <c r="S119">
        <v>2015</v>
      </c>
      <c r="T119">
        <v>148</v>
      </c>
      <c r="U119">
        <v>15</v>
      </c>
      <c r="V119">
        <v>0</v>
      </c>
      <c r="W119">
        <v>0</v>
      </c>
      <c r="X119">
        <v>0</v>
      </c>
      <c r="Y119" t="s">
        <v>278</v>
      </c>
    </row>
    <row r="120" spans="1:25" ht="12">
      <c r="A120" t="s">
        <v>432</v>
      </c>
      <c r="C120" t="s">
        <v>433</v>
      </c>
      <c r="D120">
        <v>36877</v>
      </c>
      <c r="E120" t="s">
        <v>593</v>
      </c>
      <c r="F120">
        <v>2016</v>
      </c>
      <c r="G120">
        <v>1.121</v>
      </c>
      <c r="K120">
        <v>1.109</v>
      </c>
      <c r="L120">
        <v>10</v>
      </c>
      <c r="M120">
        <v>104</v>
      </c>
      <c r="N120">
        <v>12</v>
      </c>
      <c r="O120">
        <v>3.37</v>
      </c>
      <c r="P120">
        <v>2.2</v>
      </c>
      <c r="Q120" t="s">
        <v>277</v>
      </c>
      <c r="R120">
        <v>2003</v>
      </c>
      <c r="S120">
        <v>2003</v>
      </c>
      <c r="T120">
        <v>148</v>
      </c>
      <c r="U120">
        <v>22</v>
      </c>
      <c r="V120">
        <v>0</v>
      </c>
      <c r="W120">
        <v>0</v>
      </c>
      <c r="X120">
        <v>0</v>
      </c>
      <c r="Y120" t="s">
        <v>278</v>
      </c>
    </row>
    <row r="121" spans="1:25" ht="12">
      <c r="A121" t="s">
        <v>478</v>
      </c>
      <c r="C121" t="s">
        <v>479</v>
      </c>
      <c r="D121">
        <v>17698</v>
      </c>
      <c r="E121" t="s">
        <v>604</v>
      </c>
      <c r="F121">
        <v>2016</v>
      </c>
      <c r="G121">
        <v>1.046</v>
      </c>
      <c r="H121" t="s">
        <v>280</v>
      </c>
      <c r="K121">
        <v>1.022</v>
      </c>
      <c r="L121">
        <v>8</v>
      </c>
      <c r="M121">
        <v>162</v>
      </c>
      <c r="N121">
        <v>10.95</v>
      </c>
      <c r="O121">
        <v>3.39</v>
      </c>
      <c r="P121">
        <v>2.34</v>
      </c>
      <c r="Q121" t="s">
        <v>277</v>
      </c>
      <c r="R121">
        <v>1995</v>
      </c>
      <c r="S121">
        <v>2008</v>
      </c>
      <c r="T121">
        <v>148</v>
      </c>
      <c r="U121">
        <v>28</v>
      </c>
      <c r="V121">
        <v>0</v>
      </c>
      <c r="W121">
        <v>0</v>
      </c>
      <c r="X121">
        <v>0</v>
      </c>
      <c r="Y121" t="s">
        <v>278</v>
      </c>
    </row>
    <row r="122" spans="1:25" ht="12">
      <c r="A122" t="s">
        <v>334</v>
      </c>
      <c r="C122" t="s">
        <v>335</v>
      </c>
      <c r="D122">
        <v>37020</v>
      </c>
      <c r="E122" t="s">
        <v>598</v>
      </c>
      <c r="F122">
        <v>2016</v>
      </c>
      <c r="G122">
        <v>1.048</v>
      </c>
      <c r="K122">
        <v>1.029</v>
      </c>
      <c r="L122">
        <v>10</v>
      </c>
      <c r="M122">
        <v>238</v>
      </c>
      <c r="N122">
        <v>12.27</v>
      </c>
      <c r="O122">
        <v>3.91</v>
      </c>
      <c r="P122">
        <v>2.33</v>
      </c>
      <c r="Q122" t="s">
        <v>277</v>
      </c>
      <c r="R122">
        <v>1991</v>
      </c>
      <c r="S122">
        <v>1994</v>
      </c>
      <c r="T122">
        <v>148</v>
      </c>
      <c r="U122">
        <v>34</v>
      </c>
      <c r="V122">
        <v>0</v>
      </c>
      <c r="W122">
        <v>0</v>
      </c>
      <c r="X122">
        <v>0</v>
      </c>
      <c r="Y122" t="s">
        <v>278</v>
      </c>
    </row>
    <row r="123" spans="1:25" ht="12">
      <c r="A123" t="s">
        <v>421</v>
      </c>
      <c r="C123" t="s">
        <v>422</v>
      </c>
      <c r="D123">
        <v>36965</v>
      </c>
      <c r="E123" t="s">
        <v>620</v>
      </c>
      <c r="F123">
        <v>2016</v>
      </c>
      <c r="G123">
        <v>1.004</v>
      </c>
      <c r="H123" t="s">
        <v>280</v>
      </c>
      <c r="K123">
        <v>0.993</v>
      </c>
      <c r="L123">
        <v>7</v>
      </c>
      <c r="M123">
        <v>176</v>
      </c>
      <c r="N123">
        <v>9.45</v>
      </c>
      <c r="O123">
        <v>3.24</v>
      </c>
      <c r="P123">
        <v>2</v>
      </c>
      <c r="Q123" t="s">
        <v>277</v>
      </c>
      <c r="R123">
        <v>1999</v>
      </c>
      <c r="S123">
        <v>2002</v>
      </c>
      <c r="T123">
        <v>148</v>
      </c>
      <c r="U123">
        <v>19</v>
      </c>
      <c r="V123">
        <v>0</v>
      </c>
      <c r="W123">
        <v>0</v>
      </c>
      <c r="X123">
        <v>0</v>
      </c>
      <c r="Y123" t="s">
        <v>278</v>
      </c>
    </row>
    <row r="124" spans="1:25" ht="12">
      <c r="A124" t="s">
        <v>332</v>
      </c>
      <c r="C124" t="s">
        <v>633</v>
      </c>
      <c r="D124">
        <v>42993</v>
      </c>
      <c r="E124" t="s">
        <v>592</v>
      </c>
      <c r="F124">
        <v>2016</v>
      </c>
      <c r="G124">
        <v>1.24</v>
      </c>
      <c r="K124">
        <v>1.2</v>
      </c>
      <c r="L124">
        <v>10</v>
      </c>
      <c r="M124">
        <v>85</v>
      </c>
      <c r="N124">
        <v>12.19</v>
      </c>
      <c r="O124">
        <v>4.5</v>
      </c>
      <c r="P124">
        <v>3</v>
      </c>
      <c r="Q124" t="s">
        <v>277</v>
      </c>
      <c r="R124">
        <v>2007</v>
      </c>
      <c r="S124">
        <v>2007</v>
      </c>
      <c r="T124">
        <v>148</v>
      </c>
      <c r="U124">
        <v>18</v>
      </c>
      <c r="V124">
        <v>42</v>
      </c>
      <c r="W124">
        <v>130</v>
      </c>
      <c r="X124" t="s">
        <v>281</v>
      </c>
      <c r="Y124" t="s">
        <v>278</v>
      </c>
    </row>
    <row r="125" spans="1:25" ht="12">
      <c r="A125" t="s">
        <v>492</v>
      </c>
      <c r="C125" t="s">
        <v>493</v>
      </c>
      <c r="D125">
        <v>36890</v>
      </c>
      <c r="E125" t="s">
        <v>598</v>
      </c>
      <c r="F125">
        <v>2016</v>
      </c>
      <c r="G125">
        <v>1.021</v>
      </c>
      <c r="K125">
        <v>1.004</v>
      </c>
      <c r="L125">
        <v>7</v>
      </c>
      <c r="M125">
        <v>190</v>
      </c>
      <c r="N125">
        <v>9.5</v>
      </c>
      <c r="O125">
        <v>3.03</v>
      </c>
      <c r="P125">
        <v>2</v>
      </c>
      <c r="Q125" t="s">
        <v>277</v>
      </c>
      <c r="R125">
        <v>2007</v>
      </c>
      <c r="S125">
        <v>2008</v>
      </c>
      <c r="T125">
        <v>148</v>
      </c>
      <c r="U125">
        <v>19</v>
      </c>
      <c r="V125">
        <v>0</v>
      </c>
      <c r="W125">
        <v>0</v>
      </c>
      <c r="X125">
        <v>0</v>
      </c>
      <c r="Y125" t="s">
        <v>278</v>
      </c>
    </row>
    <row r="126" spans="1:25" ht="12">
      <c r="A126" t="s">
        <v>634</v>
      </c>
      <c r="C126" t="s">
        <v>635</v>
      </c>
      <c r="D126">
        <v>43347</v>
      </c>
      <c r="E126" t="s">
        <v>599</v>
      </c>
      <c r="F126">
        <v>2016</v>
      </c>
      <c r="G126">
        <v>0.999</v>
      </c>
      <c r="K126">
        <v>0.977</v>
      </c>
      <c r="L126">
        <v>7</v>
      </c>
      <c r="M126">
        <v>210</v>
      </c>
      <c r="N126">
        <v>9.46</v>
      </c>
      <c r="O126">
        <v>3.2</v>
      </c>
      <c r="P126">
        <v>1.92</v>
      </c>
      <c r="Q126" t="s">
        <v>318</v>
      </c>
      <c r="R126">
        <v>2010</v>
      </c>
      <c r="S126">
        <v>2011</v>
      </c>
      <c r="T126">
        <v>148</v>
      </c>
      <c r="U126">
        <v>23</v>
      </c>
      <c r="V126">
        <v>29</v>
      </c>
      <c r="W126">
        <v>122</v>
      </c>
      <c r="X126" t="s">
        <v>339</v>
      </c>
      <c r="Y126" t="s">
        <v>278</v>
      </c>
    </row>
    <row r="127" spans="1:25" ht="12">
      <c r="A127" t="s">
        <v>450</v>
      </c>
      <c r="C127" t="s">
        <v>451</v>
      </c>
      <c r="D127">
        <v>18600</v>
      </c>
      <c r="E127" t="s">
        <v>608</v>
      </c>
      <c r="F127">
        <v>2016</v>
      </c>
      <c r="G127">
        <v>0.951</v>
      </c>
      <c r="K127">
        <v>0.942</v>
      </c>
      <c r="L127">
        <v>7</v>
      </c>
      <c r="M127">
        <v>214</v>
      </c>
      <c r="N127">
        <v>9.5</v>
      </c>
      <c r="O127">
        <v>3.26</v>
      </c>
      <c r="P127">
        <v>1.76</v>
      </c>
      <c r="Q127" t="s">
        <v>277</v>
      </c>
      <c r="R127">
        <v>1989</v>
      </c>
      <c r="S127">
        <v>1990</v>
      </c>
      <c r="T127">
        <v>148</v>
      </c>
      <c r="U127">
        <v>20</v>
      </c>
      <c r="V127">
        <v>0</v>
      </c>
      <c r="W127">
        <v>0</v>
      </c>
      <c r="X127">
        <v>0</v>
      </c>
      <c r="Y127" t="s">
        <v>278</v>
      </c>
    </row>
    <row r="128" spans="1:25" ht="12">
      <c r="A128" t="s">
        <v>486</v>
      </c>
      <c r="C128" t="s">
        <v>487</v>
      </c>
      <c r="D128">
        <v>17847</v>
      </c>
      <c r="E128" t="s">
        <v>593</v>
      </c>
      <c r="F128">
        <v>2016</v>
      </c>
      <c r="G128">
        <v>1.164</v>
      </c>
      <c r="H128" t="s">
        <v>280</v>
      </c>
      <c r="K128">
        <v>1.138</v>
      </c>
      <c r="L128">
        <v>10</v>
      </c>
      <c r="M128">
        <v>127</v>
      </c>
      <c r="N128">
        <v>12.41</v>
      </c>
      <c r="O128">
        <v>3.96</v>
      </c>
      <c r="P128">
        <v>2.65</v>
      </c>
      <c r="Q128" t="s">
        <v>277</v>
      </c>
      <c r="R128">
        <v>1996</v>
      </c>
      <c r="S128">
        <v>1997</v>
      </c>
      <c r="T128">
        <v>148</v>
      </c>
      <c r="U128">
        <v>25</v>
      </c>
      <c r="V128">
        <v>39</v>
      </c>
      <c r="W128">
        <v>131</v>
      </c>
      <c r="X128" t="s">
        <v>281</v>
      </c>
      <c r="Y128" t="s">
        <v>278</v>
      </c>
    </row>
    <row r="129" spans="1:25" ht="12">
      <c r="A129" t="s">
        <v>636</v>
      </c>
      <c r="C129" t="s">
        <v>637</v>
      </c>
      <c r="D129">
        <v>43391</v>
      </c>
      <c r="E129" t="s">
        <v>604</v>
      </c>
      <c r="F129">
        <v>2016</v>
      </c>
      <c r="G129">
        <v>1.003</v>
      </c>
      <c r="K129">
        <v>0.989</v>
      </c>
      <c r="L129">
        <v>7</v>
      </c>
      <c r="M129">
        <v>189</v>
      </c>
      <c r="N129">
        <v>9.93</v>
      </c>
      <c r="O129">
        <v>3.29</v>
      </c>
      <c r="P129">
        <v>2.1</v>
      </c>
      <c r="Q129" t="s">
        <v>277</v>
      </c>
      <c r="R129">
        <v>2008</v>
      </c>
      <c r="S129">
        <v>2009</v>
      </c>
      <c r="T129">
        <v>148</v>
      </c>
      <c r="U129">
        <v>25</v>
      </c>
      <c r="V129">
        <v>0</v>
      </c>
      <c r="W129">
        <v>0</v>
      </c>
      <c r="X129">
        <v>0</v>
      </c>
      <c r="Y129" t="s">
        <v>278</v>
      </c>
    </row>
    <row r="130" spans="1:25" ht="12">
      <c r="A130" t="s">
        <v>482</v>
      </c>
      <c r="C130" t="s">
        <v>483</v>
      </c>
      <c r="D130">
        <v>18154</v>
      </c>
      <c r="E130" t="s">
        <v>638</v>
      </c>
      <c r="F130">
        <v>2016</v>
      </c>
      <c r="G130">
        <v>1.027</v>
      </c>
      <c r="K130">
        <v>1.011</v>
      </c>
      <c r="L130">
        <v>7</v>
      </c>
      <c r="M130">
        <v>186</v>
      </c>
      <c r="N130">
        <v>9.49</v>
      </c>
      <c r="O130">
        <v>3.03</v>
      </c>
      <c r="P130">
        <v>1.98</v>
      </c>
      <c r="Q130" t="s">
        <v>277</v>
      </c>
      <c r="R130">
        <v>2007</v>
      </c>
      <c r="S130">
        <v>2008</v>
      </c>
      <c r="T130">
        <v>148</v>
      </c>
      <c r="U130">
        <v>19</v>
      </c>
      <c r="V130">
        <v>0</v>
      </c>
      <c r="W130">
        <v>0</v>
      </c>
      <c r="X130">
        <v>0</v>
      </c>
      <c r="Y130" t="s">
        <v>278</v>
      </c>
    </row>
    <row r="131" spans="1:25" ht="12">
      <c r="A131" s="175" t="s">
        <v>442</v>
      </c>
      <c r="B131" t="s">
        <v>596</v>
      </c>
      <c r="C131" t="s">
        <v>443</v>
      </c>
      <c r="D131">
        <v>16091</v>
      </c>
      <c r="E131" t="s">
        <v>594</v>
      </c>
      <c r="F131">
        <v>2016</v>
      </c>
      <c r="G131" s="174">
        <v>1.018</v>
      </c>
      <c r="K131">
        <v>1.008</v>
      </c>
      <c r="L131">
        <v>8</v>
      </c>
      <c r="M131">
        <v>216</v>
      </c>
      <c r="N131">
        <v>10.64</v>
      </c>
      <c r="O131">
        <v>3.45</v>
      </c>
      <c r="P131">
        <v>2.22</v>
      </c>
      <c r="Q131" t="s">
        <v>277</v>
      </c>
      <c r="R131">
        <v>2001</v>
      </c>
      <c r="S131">
        <v>2003</v>
      </c>
      <c r="T131">
        <v>148</v>
      </c>
      <c r="U131">
        <v>28</v>
      </c>
      <c r="V131">
        <v>34</v>
      </c>
      <c r="W131">
        <v>126</v>
      </c>
      <c r="X131" t="s">
        <v>281</v>
      </c>
      <c r="Y131" t="s">
        <v>278</v>
      </c>
    </row>
    <row r="132" spans="1:25" ht="12">
      <c r="A132" t="s">
        <v>458</v>
      </c>
      <c r="C132" t="s">
        <v>459</v>
      </c>
      <c r="D132">
        <v>17334</v>
      </c>
      <c r="E132" t="s">
        <v>598</v>
      </c>
      <c r="F132">
        <v>2016</v>
      </c>
      <c r="G132">
        <v>1.169</v>
      </c>
      <c r="H132" t="s">
        <v>280</v>
      </c>
      <c r="K132">
        <v>1.141</v>
      </c>
      <c r="L132">
        <v>10</v>
      </c>
      <c r="M132">
        <v>126</v>
      </c>
      <c r="N132">
        <v>12.41</v>
      </c>
      <c r="O132">
        <v>3.97</v>
      </c>
      <c r="P132">
        <v>2.6</v>
      </c>
      <c r="Q132" t="s">
        <v>277</v>
      </c>
      <c r="R132">
        <v>1996</v>
      </c>
      <c r="S132">
        <v>1998</v>
      </c>
      <c r="T132">
        <v>148</v>
      </c>
      <c r="U132">
        <v>25</v>
      </c>
      <c r="V132">
        <v>39</v>
      </c>
      <c r="W132">
        <v>131</v>
      </c>
      <c r="X132" t="s">
        <v>281</v>
      </c>
      <c r="Y132" t="s">
        <v>278</v>
      </c>
    </row>
    <row r="133" spans="1:25" ht="12">
      <c r="A133" t="s">
        <v>518</v>
      </c>
      <c r="C133" t="s">
        <v>519</v>
      </c>
      <c r="D133">
        <v>37379</v>
      </c>
      <c r="E133" t="s">
        <v>598</v>
      </c>
      <c r="F133">
        <v>2016</v>
      </c>
      <c r="G133">
        <v>1.147</v>
      </c>
      <c r="H133" t="s">
        <v>280</v>
      </c>
      <c r="K133">
        <v>1.094</v>
      </c>
      <c r="L133">
        <v>7</v>
      </c>
      <c r="M133">
        <v>100</v>
      </c>
      <c r="N133">
        <v>9.68</v>
      </c>
      <c r="O133">
        <v>2.99</v>
      </c>
      <c r="P133">
        <v>2.09</v>
      </c>
      <c r="Q133" t="s">
        <v>277</v>
      </c>
      <c r="R133">
        <v>2005</v>
      </c>
      <c r="S133">
        <v>2007</v>
      </c>
      <c r="T133">
        <v>148</v>
      </c>
      <c r="U133">
        <v>13</v>
      </c>
      <c r="V133">
        <v>0</v>
      </c>
      <c r="W133">
        <v>0</v>
      </c>
      <c r="X133">
        <v>0</v>
      </c>
      <c r="Y133" t="s">
        <v>278</v>
      </c>
    </row>
    <row r="134" spans="1:25" ht="12">
      <c r="A134" t="s">
        <v>476</v>
      </c>
      <c r="C134" t="s">
        <v>477</v>
      </c>
      <c r="D134">
        <v>15663</v>
      </c>
      <c r="E134" t="s">
        <v>604</v>
      </c>
      <c r="F134">
        <v>2016</v>
      </c>
      <c r="G134">
        <v>1.033</v>
      </c>
      <c r="K134">
        <v>1.014</v>
      </c>
      <c r="L134">
        <v>8</v>
      </c>
      <c r="M134">
        <v>209</v>
      </c>
      <c r="N134">
        <v>10.68</v>
      </c>
      <c r="O134">
        <v>3.45</v>
      </c>
      <c r="P134">
        <v>2.21</v>
      </c>
      <c r="Q134" t="s">
        <v>277</v>
      </c>
      <c r="R134">
        <v>2001</v>
      </c>
      <c r="S134">
        <v>2003</v>
      </c>
      <c r="T134">
        <v>148</v>
      </c>
      <c r="U134">
        <v>26</v>
      </c>
      <c r="V134">
        <v>34</v>
      </c>
      <c r="W134">
        <v>126</v>
      </c>
      <c r="X134" t="s">
        <v>281</v>
      </c>
      <c r="Y134" t="s">
        <v>278</v>
      </c>
    </row>
    <row r="135" spans="1:25" ht="12">
      <c r="A135" t="s">
        <v>462</v>
      </c>
      <c r="C135" t="s">
        <v>463</v>
      </c>
      <c r="D135">
        <v>17340</v>
      </c>
      <c r="E135" t="s">
        <v>604</v>
      </c>
      <c r="F135">
        <v>2016</v>
      </c>
      <c r="G135">
        <v>1.117</v>
      </c>
      <c r="H135" t="s">
        <v>280</v>
      </c>
      <c r="K135">
        <v>1.097</v>
      </c>
      <c r="L135">
        <v>10</v>
      </c>
      <c r="M135">
        <v>174</v>
      </c>
      <c r="N135">
        <v>12.33</v>
      </c>
      <c r="O135">
        <v>3.64</v>
      </c>
      <c r="P135">
        <v>2.49</v>
      </c>
      <c r="Q135" t="s">
        <v>277</v>
      </c>
      <c r="R135">
        <v>2007</v>
      </c>
      <c r="S135">
        <v>2007</v>
      </c>
      <c r="T135">
        <v>148</v>
      </c>
      <c r="U135">
        <v>30</v>
      </c>
      <c r="V135">
        <v>43</v>
      </c>
      <c r="W135">
        <v>127</v>
      </c>
      <c r="X135" t="s">
        <v>281</v>
      </c>
      <c r="Y135" t="s">
        <v>278</v>
      </c>
    </row>
    <row r="136" spans="1:25" ht="12">
      <c r="A136" t="s">
        <v>513</v>
      </c>
      <c r="C136" t="s">
        <v>514</v>
      </c>
      <c r="D136">
        <v>37750</v>
      </c>
      <c r="E136" t="s">
        <v>592</v>
      </c>
      <c r="F136">
        <v>2016</v>
      </c>
      <c r="G136">
        <v>1.024</v>
      </c>
      <c r="H136" t="s">
        <v>280</v>
      </c>
      <c r="K136">
        <v>1.008</v>
      </c>
      <c r="L136">
        <v>7</v>
      </c>
      <c r="M136">
        <v>197</v>
      </c>
      <c r="N136">
        <v>9.49</v>
      </c>
      <c r="O136">
        <v>3.03</v>
      </c>
      <c r="P136">
        <v>1.96</v>
      </c>
      <c r="Q136" t="s">
        <v>277</v>
      </c>
      <c r="R136">
        <v>2007</v>
      </c>
      <c r="S136">
        <v>2010</v>
      </c>
      <c r="T136">
        <v>148</v>
      </c>
      <c r="U136">
        <v>19</v>
      </c>
      <c r="V136">
        <v>0</v>
      </c>
      <c r="W136">
        <v>0</v>
      </c>
      <c r="X136">
        <v>0</v>
      </c>
      <c r="Y136" t="s">
        <v>278</v>
      </c>
    </row>
    <row r="137" spans="1:25" ht="12">
      <c r="A137" t="s">
        <v>639</v>
      </c>
      <c r="C137" t="s">
        <v>640</v>
      </c>
      <c r="D137">
        <v>43032</v>
      </c>
      <c r="E137" t="s">
        <v>593</v>
      </c>
      <c r="F137">
        <v>2016</v>
      </c>
      <c r="G137">
        <v>0.855</v>
      </c>
      <c r="K137">
        <v>0.849</v>
      </c>
      <c r="L137">
        <v>6</v>
      </c>
      <c r="M137">
        <v>224</v>
      </c>
      <c r="N137">
        <v>8.14</v>
      </c>
      <c r="O137">
        <v>3.05</v>
      </c>
      <c r="P137">
        <v>1.5</v>
      </c>
      <c r="Q137" t="s">
        <v>318</v>
      </c>
      <c r="R137">
        <v>1976</v>
      </c>
      <c r="S137">
        <v>1978</v>
      </c>
      <c r="T137">
        <v>148</v>
      </c>
      <c r="U137">
        <v>16</v>
      </c>
      <c r="V137">
        <v>0</v>
      </c>
      <c r="W137">
        <v>0</v>
      </c>
      <c r="X137">
        <v>0</v>
      </c>
      <c r="Y137" t="s">
        <v>278</v>
      </c>
    </row>
    <row r="138" spans="1:25" ht="12">
      <c r="A138" t="s">
        <v>444</v>
      </c>
      <c r="C138" t="s">
        <v>445</v>
      </c>
      <c r="D138">
        <v>18087</v>
      </c>
      <c r="E138" t="s">
        <v>599</v>
      </c>
      <c r="F138">
        <v>2016</v>
      </c>
      <c r="G138">
        <v>1.008</v>
      </c>
      <c r="K138">
        <v>0.998</v>
      </c>
      <c r="L138">
        <v>7</v>
      </c>
      <c r="M138">
        <v>162</v>
      </c>
      <c r="N138">
        <v>9.58</v>
      </c>
      <c r="O138">
        <v>3.3</v>
      </c>
      <c r="P138">
        <v>1.98</v>
      </c>
      <c r="Q138" t="s">
        <v>277</v>
      </c>
      <c r="R138">
        <v>1995</v>
      </c>
      <c r="S138">
        <v>1995</v>
      </c>
      <c r="T138">
        <v>148</v>
      </c>
      <c r="U138">
        <v>20</v>
      </c>
      <c r="V138">
        <v>0</v>
      </c>
      <c r="W138">
        <v>0</v>
      </c>
      <c r="X138">
        <v>0</v>
      </c>
      <c r="Y138" t="s">
        <v>278</v>
      </c>
    </row>
    <row r="139" spans="1:25" ht="12">
      <c r="A139" t="s">
        <v>507</v>
      </c>
      <c r="C139" t="s">
        <v>641</v>
      </c>
      <c r="D139">
        <v>43393</v>
      </c>
      <c r="E139" t="s">
        <v>609</v>
      </c>
      <c r="F139">
        <v>2016</v>
      </c>
      <c r="G139">
        <v>1.144</v>
      </c>
      <c r="K139">
        <v>1.106</v>
      </c>
      <c r="L139">
        <v>8</v>
      </c>
      <c r="M139">
        <v>124</v>
      </c>
      <c r="N139">
        <v>10.97</v>
      </c>
      <c r="O139">
        <v>3.74</v>
      </c>
      <c r="P139">
        <v>2.4</v>
      </c>
      <c r="Q139" t="s">
        <v>277</v>
      </c>
      <c r="R139">
        <v>2015</v>
      </c>
      <c r="S139">
        <v>2015</v>
      </c>
      <c r="T139">
        <v>148</v>
      </c>
      <c r="U139">
        <v>22</v>
      </c>
      <c r="V139">
        <v>0</v>
      </c>
      <c r="W139">
        <v>0</v>
      </c>
      <c r="X139">
        <v>0</v>
      </c>
      <c r="Y139" t="s">
        <v>278</v>
      </c>
    </row>
    <row r="140" spans="1:25" ht="12">
      <c r="A140" t="s">
        <v>325</v>
      </c>
      <c r="C140" t="s">
        <v>326</v>
      </c>
      <c r="D140">
        <v>38531</v>
      </c>
      <c r="E140" t="s">
        <v>598</v>
      </c>
      <c r="F140">
        <v>2016</v>
      </c>
      <c r="G140">
        <v>0.999</v>
      </c>
      <c r="K140">
        <v>0.987</v>
      </c>
      <c r="L140">
        <v>7</v>
      </c>
      <c r="M140">
        <v>212</v>
      </c>
      <c r="N140">
        <v>9.99</v>
      </c>
      <c r="O140">
        <v>3.37</v>
      </c>
      <c r="P140">
        <v>2</v>
      </c>
      <c r="Q140" t="s">
        <v>277</v>
      </c>
      <c r="R140">
        <v>2005</v>
      </c>
      <c r="S140">
        <v>2006</v>
      </c>
      <c r="T140">
        <v>148</v>
      </c>
      <c r="U140">
        <v>26</v>
      </c>
      <c r="V140">
        <v>42</v>
      </c>
      <c r="W140">
        <v>143</v>
      </c>
      <c r="X140" t="s">
        <v>281</v>
      </c>
      <c r="Y140" t="s">
        <v>278</v>
      </c>
    </row>
    <row r="141" spans="1:25" ht="12">
      <c r="A141" t="s">
        <v>499</v>
      </c>
      <c r="C141" t="s">
        <v>500</v>
      </c>
      <c r="D141">
        <v>15893</v>
      </c>
      <c r="E141" t="s">
        <v>620</v>
      </c>
      <c r="F141">
        <v>2016</v>
      </c>
      <c r="G141">
        <v>1.052</v>
      </c>
      <c r="K141">
        <v>1.037</v>
      </c>
      <c r="L141">
        <v>8</v>
      </c>
      <c r="M141">
        <v>186</v>
      </c>
      <c r="N141">
        <v>10.61</v>
      </c>
      <c r="O141">
        <v>3.27</v>
      </c>
      <c r="P141">
        <v>2.15</v>
      </c>
      <c r="Q141" t="s">
        <v>277</v>
      </c>
      <c r="R141">
        <v>2005</v>
      </c>
      <c r="S141">
        <v>2012</v>
      </c>
      <c r="T141">
        <v>148</v>
      </c>
      <c r="U141">
        <v>23</v>
      </c>
      <c r="V141">
        <v>33</v>
      </c>
      <c r="W141">
        <v>123</v>
      </c>
      <c r="X141" t="s">
        <v>281</v>
      </c>
      <c r="Y141" t="s">
        <v>278</v>
      </c>
    </row>
    <row r="142" spans="1:25" ht="12">
      <c r="A142" t="s">
        <v>428</v>
      </c>
      <c r="C142" t="s">
        <v>642</v>
      </c>
      <c r="D142">
        <v>43636</v>
      </c>
      <c r="E142" t="s">
        <v>607</v>
      </c>
      <c r="F142">
        <v>2016</v>
      </c>
      <c r="G142">
        <v>1.151</v>
      </c>
      <c r="H142" t="s">
        <v>280</v>
      </c>
      <c r="I142" t="s">
        <v>259</v>
      </c>
      <c r="K142">
        <v>1.097</v>
      </c>
      <c r="L142">
        <v>7</v>
      </c>
      <c r="M142">
        <v>101</v>
      </c>
      <c r="N142">
        <v>9.68</v>
      </c>
      <c r="O142">
        <v>2.99</v>
      </c>
      <c r="P142">
        <v>2.09</v>
      </c>
      <c r="Q142" t="s">
        <v>277</v>
      </c>
      <c r="R142">
        <v>2005</v>
      </c>
      <c r="S142">
        <v>2016</v>
      </c>
      <c r="T142">
        <v>148</v>
      </c>
      <c r="U142">
        <v>13</v>
      </c>
      <c r="V142">
        <v>0</v>
      </c>
      <c r="W142">
        <v>0</v>
      </c>
      <c r="X142">
        <v>0</v>
      </c>
      <c r="Y142" t="s">
        <v>278</v>
      </c>
    </row>
    <row r="143" spans="1:25" ht="12">
      <c r="A143" t="s">
        <v>643</v>
      </c>
      <c r="B143" t="s">
        <v>596</v>
      </c>
      <c r="C143" t="s">
        <v>473</v>
      </c>
      <c r="D143">
        <v>16689</v>
      </c>
      <c r="E143" t="s">
        <v>614</v>
      </c>
      <c r="F143">
        <v>2016</v>
      </c>
      <c r="G143" s="174">
        <v>1.049</v>
      </c>
      <c r="H143" t="s">
        <v>280</v>
      </c>
      <c r="K143">
        <v>1.034</v>
      </c>
      <c r="L143">
        <v>8</v>
      </c>
      <c r="M143">
        <v>190</v>
      </c>
      <c r="N143">
        <v>10.61</v>
      </c>
      <c r="O143">
        <v>3.27</v>
      </c>
      <c r="P143">
        <v>2.15</v>
      </c>
      <c r="Q143" t="s">
        <v>277</v>
      </c>
      <c r="R143">
        <v>2005</v>
      </c>
      <c r="S143">
        <v>2007</v>
      </c>
      <c r="T143">
        <v>148</v>
      </c>
      <c r="U143">
        <v>23</v>
      </c>
      <c r="V143">
        <v>33</v>
      </c>
      <c r="W143">
        <v>123</v>
      </c>
      <c r="X143" t="s">
        <v>281</v>
      </c>
      <c r="Y143" t="s">
        <v>278</v>
      </c>
    </row>
    <row r="144" spans="1:25" ht="12">
      <c r="A144" t="s">
        <v>583</v>
      </c>
      <c r="C144" t="s">
        <v>584</v>
      </c>
      <c r="D144">
        <v>42382</v>
      </c>
      <c r="E144" t="s">
        <v>608</v>
      </c>
      <c r="F144">
        <v>2016</v>
      </c>
      <c r="G144">
        <v>0.961</v>
      </c>
      <c r="K144">
        <v>0.949</v>
      </c>
      <c r="L144">
        <v>6</v>
      </c>
      <c r="M144">
        <v>181</v>
      </c>
      <c r="N144">
        <v>7.99</v>
      </c>
      <c r="O144">
        <v>2.78</v>
      </c>
      <c r="P144">
        <v>1.84</v>
      </c>
      <c r="Q144" t="s">
        <v>277</v>
      </c>
      <c r="R144">
        <v>2006</v>
      </c>
      <c r="S144">
        <v>2006</v>
      </c>
      <c r="T144">
        <v>148</v>
      </c>
      <c r="U144">
        <v>16</v>
      </c>
      <c r="V144">
        <v>0</v>
      </c>
      <c r="W144">
        <v>0</v>
      </c>
      <c r="X144">
        <v>0</v>
      </c>
      <c r="Y144" t="s">
        <v>278</v>
      </c>
    </row>
    <row r="145" spans="1:25" ht="12">
      <c r="A145" t="s">
        <v>34</v>
      </c>
      <c r="C145" t="s">
        <v>35</v>
      </c>
      <c r="D145">
        <v>18275</v>
      </c>
      <c r="E145" t="s">
        <v>594</v>
      </c>
      <c r="F145">
        <v>2016</v>
      </c>
      <c r="G145">
        <v>0.865</v>
      </c>
      <c r="K145">
        <v>0.854</v>
      </c>
      <c r="L145">
        <v>5</v>
      </c>
      <c r="M145">
        <v>259</v>
      </c>
      <c r="N145">
        <v>7.49</v>
      </c>
      <c r="O145">
        <v>2.74</v>
      </c>
      <c r="P145">
        <v>1.47</v>
      </c>
      <c r="Q145" t="s">
        <v>277</v>
      </c>
      <c r="R145">
        <v>1986</v>
      </c>
      <c r="S145">
        <v>1992</v>
      </c>
      <c r="T145">
        <v>148</v>
      </c>
      <c r="U145">
        <v>17</v>
      </c>
      <c r="V145">
        <v>0</v>
      </c>
      <c r="W145">
        <v>0</v>
      </c>
      <c r="X145">
        <v>0</v>
      </c>
      <c r="Y145" t="s">
        <v>278</v>
      </c>
    </row>
    <row r="146" spans="1:25" ht="12">
      <c r="A146" t="s">
        <v>533</v>
      </c>
      <c r="C146" t="s">
        <v>534</v>
      </c>
      <c r="D146">
        <v>39659</v>
      </c>
      <c r="E146" t="s">
        <v>595</v>
      </c>
      <c r="F146">
        <v>2016</v>
      </c>
      <c r="G146">
        <v>0.883</v>
      </c>
      <c r="K146">
        <v>0.876</v>
      </c>
      <c r="L146">
        <v>5</v>
      </c>
      <c r="M146">
        <v>321</v>
      </c>
      <c r="N146">
        <v>6.95</v>
      </c>
      <c r="O146">
        <v>2.5</v>
      </c>
      <c r="P146">
        <v>1.44</v>
      </c>
      <c r="Q146" t="s">
        <v>277</v>
      </c>
      <c r="R146">
        <v>1983</v>
      </c>
      <c r="S146">
        <v>1984</v>
      </c>
      <c r="T146">
        <v>148</v>
      </c>
      <c r="U146">
        <v>12</v>
      </c>
      <c r="V146">
        <v>0</v>
      </c>
      <c r="W146">
        <v>0</v>
      </c>
      <c r="X146">
        <v>0</v>
      </c>
      <c r="Y146" t="s">
        <v>278</v>
      </c>
    </row>
    <row r="147" spans="1:25" ht="12">
      <c r="A147" t="s">
        <v>287</v>
      </c>
      <c r="C147" t="s">
        <v>644</v>
      </c>
      <c r="D147">
        <v>7026</v>
      </c>
      <c r="E147" t="s">
        <v>599</v>
      </c>
      <c r="F147">
        <v>2015</v>
      </c>
      <c r="G147">
        <v>0.978</v>
      </c>
      <c r="K147">
        <v>0.965</v>
      </c>
      <c r="L147">
        <v>7</v>
      </c>
      <c r="M147">
        <v>253</v>
      </c>
      <c r="N147">
        <v>10.03</v>
      </c>
      <c r="O147">
        <v>3.39</v>
      </c>
      <c r="P147">
        <v>1.89</v>
      </c>
      <c r="Q147" t="s">
        <v>277</v>
      </c>
      <c r="R147">
        <v>1985</v>
      </c>
      <c r="S147">
        <v>1986</v>
      </c>
      <c r="T147">
        <v>414</v>
      </c>
      <c r="U147">
        <v>22</v>
      </c>
      <c r="V147">
        <v>0</v>
      </c>
      <c r="W147">
        <v>0</v>
      </c>
      <c r="X147">
        <v>0</v>
      </c>
      <c r="Y147" t="s">
        <v>278</v>
      </c>
    </row>
    <row r="148" spans="1:25" ht="12">
      <c r="A148" t="s">
        <v>645</v>
      </c>
      <c r="C148" t="s">
        <v>646</v>
      </c>
      <c r="D148">
        <v>43255</v>
      </c>
      <c r="E148" t="s">
        <v>599</v>
      </c>
      <c r="F148">
        <v>2016</v>
      </c>
      <c r="G148">
        <v>1.003</v>
      </c>
      <c r="K148">
        <v>0.987</v>
      </c>
      <c r="L148">
        <v>8</v>
      </c>
      <c r="M148">
        <v>201</v>
      </c>
      <c r="N148">
        <v>10.4</v>
      </c>
      <c r="O148">
        <v>3.35</v>
      </c>
      <c r="P148">
        <v>2.15</v>
      </c>
      <c r="Q148" t="s">
        <v>318</v>
      </c>
      <c r="R148">
        <v>2012</v>
      </c>
      <c r="S148">
        <v>2014</v>
      </c>
      <c r="T148">
        <v>148</v>
      </c>
      <c r="U148">
        <v>33</v>
      </c>
      <c r="V148">
        <v>0</v>
      </c>
      <c r="W148">
        <v>0</v>
      </c>
      <c r="X148">
        <v>0</v>
      </c>
      <c r="Y148" t="s">
        <v>278</v>
      </c>
    </row>
    <row r="149" spans="1:25" ht="12">
      <c r="A149" t="s">
        <v>393</v>
      </c>
      <c r="C149" t="s">
        <v>394</v>
      </c>
      <c r="D149">
        <v>18136</v>
      </c>
      <c r="E149" t="s">
        <v>593</v>
      </c>
      <c r="F149">
        <v>2016</v>
      </c>
      <c r="G149">
        <v>1.011</v>
      </c>
      <c r="K149">
        <v>0.997</v>
      </c>
      <c r="L149">
        <v>7</v>
      </c>
      <c r="M149">
        <v>155</v>
      </c>
      <c r="N149">
        <v>9.58</v>
      </c>
      <c r="O149">
        <v>3.3</v>
      </c>
      <c r="P149">
        <v>1.98</v>
      </c>
      <c r="Q149" t="s">
        <v>277</v>
      </c>
      <c r="R149">
        <v>1995</v>
      </c>
      <c r="S149">
        <v>1996</v>
      </c>
      <c r="T149">
        <v>148</v>
      </c>
      <c r="U149">
        <v>19</v>
      </c>
      <c r="V149">
        <v>0</v>
      </c>
      <c r="W149">
        <v>0</v>
      </c>
      <c r="X149">
        <v>0</v>
      </c>
      <c r="Y149" t="s">
        <v>278</v>
      </c>
    </row>
    <row r="150" spans="1:25" ht="12">
      <c r="A150" t="s">
        <v>3</v>
      </c>
      <c r="C150" t="s">
        <v>365</v>
      </c>
      <c r="D150">
        <v>37224</v>
      </c>
      <c r="E150" t="s">
        <v>599</v>
      </c>
      <c r="F150">
        <v>2016</v>
      </c>
      <c r="G150">
        <v>1.052</v>
      </c>
      <c r="H150" t="s">
        <v>280</v>
      </c>
      <c r="K150">
        <v>1.021</v>
      </c>
      <c r="L150">
        <v>8</v>
      </c>
      <c r="M150">
        <v>180</v>
      </c>
      <c r="N150">
        <v>10.59</v>
      </c>
      <c r="O150">
        <v>3.55</v>
      </c>
      <c r="P150">
        <v>2.1</v>
      </c>
      <c r="Q150" t="s">
        <v>277</v>
      </c>
      <c r="R150">
        <v>2005</v>
      </c>
      <c r="S150">
        <v>2010</v>
      </c>
      <c r="T150">
        <v>148</v>
      </c>
      <c r="U150">
        <v>24</v>
      </c>
      <c r="V150">
        <v>37</v>
      </c>
      <c r="W150">
        <v>130</v>
      </c>
      <c r="X150" t="s">
        <v>281</v>
      </c>
      <c r="Y150" t="s">
        <v>278</v>
      </c>
    </row>
    <row r="151" spans="1:25" ht="12">
      <c r="A151" t="s">
        <v>20</v>
      </c>
      <c r="C151" t="s">
        <v>21</v>
      </c>
      <c r="D151">
        <v>37797</v>
      </c>
      <c r="E151" t="s">
        <v>604</v>
      </c>
      <c r="F151">
        <v>2016</v>
      </c>
      <c r="G151">
        <v>0.855</v>
      </c>
      <c r="H151" t="s">
        <v>280</v>
      </c>
      <c r="K151">
        <v>0.848</v>
      </c>
      <c r="L151">
        <v>5</v>
      </c>
      <c r="M151">
        <v>239</v>
      </c>
      <c r="N151">
        <v>6.98</v>
      </c>
      <c r="O151">
        <v>2.71</v>
      </c>
      <c r="P151">
        <v>1.45</v>
      </c>
      <c r="Q151" t="s">
        <v>277</v>
      </c>
      <c r="R151">
        <v>1984</v>
      </c>
      <c r="S151">
        <v>1986</v>
      </c>
      <c r="T151">
        <v>148</v>
      </c>
      <c r="U151">
        <v>15</v>
      </c>
      <c r="V151">
        <v>0</v>
      </c>
      <c r="W151">
        <v>0</v>
      </c>
      <c r="X151">
        <v>0</v>
      </c>
      <c r="Y151" t="s">
        <v>278</v>
      </c>
    </row>
    <row r="152" spans="1:25" ht="12">
      <c r="A152" t="s">
        <v>368</v>
      </c>
      <c r="C152" t="s">
        <v>369</v>
      </c>
      <c r="D152">
        <v>18276</v>
      </c>
      <c r="E152" t="s">
        <v>598</v>
      </c>
      <c r="F152">
        <v>2016</v>
      </c>
      <c r="G152">
        <v>1.066</v>
      </c>
      <c r="H152" t="s">
        <v>280</v>
      </c>
      <c r="K152">
        <v>1.038</v>
      </c>
      <c r="L152">
        <v>7</v>
      </c>
      <c r="M152">
        <v>122</v>
      </c>
      <c r="N152">
        <v>9.43</v>
      </c>
      <c r="O152">
        <v>3.08</v>
      </c>
      <c r="P152">
        <v>2.15</v>
      </c>
      <c r="Q152" t="s">
        <v>277</v>
      </c>
      <c r="R152">
        <v>1995</v>
      </c>
      <c r="S152">
        <v>2008</v>
      </c>
      <c r="T152">
        <v>148</v>
      </c>
      <c r="U152">
        <v>16</v>
      </c>
      <c r="V152">
        <v>27</v>
      </c>
      <c r="W152">
        <v>132</v>
      </c>
      <c r="X152" t="s">
        <v>339</v>
      </c>
      <c r="Y152" t="s">
        <v>278</v>
      </c>
    </row>
    <row r="153" spans="1:25" ht="12">
      <c r="A153" t="s">
        <v>480</v>
      </c>
      <c r="B153" t="s">
        <v>596</v>
      </c>
      <c r="C153" t="s">
        <v>481</v>
      </c>
      <c r="D153">
        <v>18272</v>
      </c>
      <c r="E153" t="s">
        <v>620</v>
      </c>
      <c r="F153">
        <v>2016</v>
      </c>
      <c r="G153" s="174">
        <v>1.037</v>
      </c>
      <c r="K153">
        <v>1.024</v>
      </c>
      <c r="L153">
        <v>9</v>
      </c>
      <c r="M153">
        <v>203</v>
      </c>
      <c r="N153">
        <v>11.35</v>
      </c>
      <c r="O153">
        <v>3.48</v>
      </c>
      <c r="P153">
        <v>1.98</v>
      </c>
      <c r="Q153" t="s">
        <v>318</v>
      </c>
      <c r="R153">
        <v>2004</v>
      </c>
      <c r="S153">
        <v>2008</v>
      </c>
      <c r="T153">
        <v>148</v>
      </c>
      <c r="U153">
        <v>31</v>
      </c>
      <c r="V153">
        <v>34</v>
      </c>
      <c r="W153">
        <v>120</v>
      </c>
      <c r="X153" t="s">
        <v>281</v>
      </c>
      <c r="Y153" t="s">
        <v>278</v>
      </c>
    </row>
    <row r="154" spans="1:25" ht="12">
      <c r="A154" t="s">
        <v>31</v>
      </c>
      <c r="C154" t="s">
        <v>32</v>
      </c>
      <c r="D154">
        <v>18078</v>
      </c>
      <c r="E154" t="s">
        <v>594</v>
      </c>
      <c r="F154">
        <v>2016</v>
      </c>
      <c r="G154">
        <v>1.063</v>
      </c>
      <c r="K154">
        <v>1.051</v>
      </c>
      <c r="L154">
        <v>8</v>
      </c>
      <c r="M154">
        <v>159</v>
      </c>
      <c r="N154">
        <v>10.74</v>
      </c>
      <c r="O154">
        <v>3.61</v>
      </c>
      <c r="P154">
        <v>2.23</v>
      </c>
      <c r="Q154" t="s">
        <v>277</v>
      </c>
      <c r="R154">
        <v>1998</v>
      </c>
      <c r="S154">
        <v>2004</v>
      </c>
      <c r="T154">
        <v>148</v>
      </c>
      <c r="U154">
        <v>22</v>
      </c>
      <c r="V154">
        <v>0</v>
      </c>
      <c r="W154">
        <v>0</v>
      </c>
      <c r="X154">
        <v>0</v>
      </c>
      <c r="Y154" t="s">
        <v>278</v>
      </c>
    </row>
    <row r="155" spans="1:25" ht="12">
      <c r="A155" t="s">
        <v>6</v>
      </c>
      <c r="C155" t="s">
        <v>7</v>
      </c>
      <c r="D155">
        <v>42777</v>
      </c>
      <c r="E155" t="s">
        <v>592</v>
      </c>
      <c r="F155">
        <v>2016</v>
      </c>
      <c r="G155">
        <v>1.009</v>
      </c>
      <c r="H155" t="s">
        <v>280</v>
      </c>
      <c r="K155">
        <v>0.999</v>
      </c>
      <c r="L155">
        <v>7</v>
      </c>
      <c r="M155">
        <v>163</v>
      </c>
      <c r="N155">
        <v>9.58</v>
      </c>
      <c r="O155">
        <v>3.3</v>
      </c>
      <c r="P155">
        <v>1.98</v>
      </c>
      <c r="Q155" t="s">
        <v>277</v>
      </c>
      <c r="R155">
        <v>1995</v>
      </c>
      <c r="S155">
        <v>1995</v>
      </c>
      <c r="T155">
        <v>148</v>
      </c>
      <c r="U155">
        <v>19</v>
      </c>
      <c r="V155">
        <v>0</v>
      </c>
      <c r="W155">
        <v>0</v>
      </c>
      <c r="X155">
        <v>0</v>
      </c>
      <c r="Y155" t="s">
        <v>278</v>
      </c>
    </row>
    <row r="156" spans="1:25" ht="12">
      <c r="A156" t="s">
        <v>12</v>
      </c>
      <c r="C156" t="s">
        <v>13</v>
      </c>
      <c r="D156">
        <v>42866</v>
      </c>
      <c r="E156" t="s">
        <v>595</v>
      </c>
      <c r="F156">
        <v>2016</v>
      </c>
      <c r="G156">
        <v>1.039</v>
      </c>
      <c r="K156">
        <v>1.028</v>
      </c>
      <c r="L156">
        <v>7</v>
      </c>
      <c r="M156">
        <v>174</v>
      </c>
      <c r="N156">
        <v>9.99</v>
      </c>
      <c r="O156">
        <v>3.31</v>
      </c>
      <c r="P156">
        <v>2.1</v>
      </c>
      <c r="Q156" t="s">
        <v>277</v>
      </c>
      <c r="R156">
        <v>2001</v>
      </c>
      <c r="S156">
        <v>2004</v>
      </c>
      <c r="T156">
        <v>148</v>
      </c>
      <c r="U156">
        <v>20</v>
      </c>
      <c r="V156">
        <v>0</v>
      </c>
      <c r="W156">
        <v>0</v>
      </c>
      <c r="X156">
        <v>0</v>
      </c>
      <c r="Y156" t="s">
        <v>278</v>
      </c>
    </row>
    <row r="157" spans="1:25" ht="12">
      <c r="A157" t="s">
        <v>409</v>
      </c>
      <c r="C157" t="s">
        <v>410</v>
      </c>
      <c r="D157">
        <v>36784</v>
      </c>
      <c r="E157" t="s">
        <v>609</v>
      </c>
      <c r="F157">
        <v>2016</v>
      </c>
      <c r="G157">
        <v>1.027</v>
      </c>
      <c r="K157">
        <v>1.014</v>
      </c>
      <c r="L157">
        <v>7</v>
      </c>
      <c r="M157">
        <v>175</v>
      </c>
      <c r="N157">
        <v>9.97</v>
      </c>
      <c r="O157">
        <v>3.39</v>
      </c>
      <c r="P157">
        <v>2.03</v>
      </c>
      <c r="Q157" t="s">
        <v>277</v>
      </c>
      <c r="R157">
        <v>1996</v>
      </c>
      <c r="S157">
        <v>1997</v>
      </c>
      <c r="T157">
        <v>148</v>
      </c>
      <c r="U157">
        <v>19</v>
      </c>
      <c r="V157">
        <v>0</v>
      </c>
      <c r="W157">
        <v>0</v>
      </c>
      <c r="X157">
        <v>0</v>
      </c>
      <c r="Y157" t="s">
        <v>278</v>
      </c>
    </row>
    <row r="158" spans="1:25" ht="12">
      <c r="A158" t="s">
        <v>556</v>
      </c>
      <c r="C158" t="s">
        <v>557</v>
      </c>
      <c r="D158">
        <v>42040</v>
      </c>
      <c r="E158" t="s">
        <v>620</v>
      </c>
      <c r="F158">
        <v>2016</v>
      </c>
      <c r="G158">
        <v>1.034</v>
      </c>
      <c r="H158" t="s">
        <v>280</v>
      </c>
      <c r="K158">
        <v>1.015</v>
      </c>
      <c r="L158">
        <v>7</v>
      </c>
      <c r="M158">
        <v>124</v>
      </c>
      <c r="N158">
        <v>9.56</v>
      </c>
      <c r="O158">
        <v>2.95</v>
      </c>
      <c r="P158">
        <v>2.06</v>
      </c>
      <c r="Q158" t="s">
        <v>277</v>
      </c>
      <c r="R158">
        <v>2000</v>
      </c>
      <c r="S158">
        <v>2003</v>
      </c>
      <c r="T158">
        <v>148</v>
      </c>
      <c r="U158">
        <v>18</v>
      </c>
      <c r="V158">
        <v>0</v>
      </c>
      <c r="W158">
        <v>0</v>
      </c>
      <c r="X158">
        <v>0</v>
      </c>
      <c r="Y158" t="s">
        <v>278</v>
      </c>
    </row>
    <row r="159" spans="1:25" ht="12">
      <c r="A159" t="s">
        <v>552</v>
      </c>
      <c r="B159" t="s">
        <v>596</v>
      </c>
      <c r="C159" t="s">
        <v>553</v>
      </c>
      <c r="D159">
        <v>37027</v>
      </c>
      <c r="E159" t="s">
        <v>595</v>
      </c>
      <c r="F159">
        <v>2016</v>
      </c>
      <c r="G159" s="174">
        <v>1.117</v>
      </c>
      <c r="H159" t="s">
        <v>280</v>
      </c>
      <c r="K159">
        <v>1.095</v>
      </c>
      <c r="L159">
        <v>10</v>
      </c>
      <c r="M159">
        <v>172</v>
      </c>
      <c r="N159">
        <v>12.34</v>
      </c>
      <c r="O159">
        <v>3.64</v>
      </c>
      <c r="P159">
        <v>2.48</v>
      </c>
      <c r="Q159" t="s">
        <v>277</v>
      </c>
      <c r="R159">
        <v>2007</v>
      </c>
      <c r="S159">
        <v>2010</v>
      </c>
      <c r="T159">
        <v>148</v>
      </c>
      <c r="U159">
        <v>30</v>
      </c>
      <c r="V159">
        <v>43</v>
      </c>
      <c r="W159">
        <v>127</v>
      </c>
      <c r="X159" t="s">
        <v>281</v>
      </c>
      <c r="Y159" t="s">
        <v>278</v>
      </c>
    </row>
    <row r="160" spans="1:25" ht="12">
      <c r="A160" t="s">
        <v>362</v>
      </c>
      <c r="C160" t="s">
        <v>363</v>
      </c>
      <c r="D160">
        <v>17333</v>
      </c>
      <c r="E160" t="s">
        <v>594</v>
      </c>
      <c r="F160">
        <v>2016</v>
      </c>
      <c r="G160">
        <v>1.103</v>
      </c>
      <c r="H160" t="s">
        <v>280</v>
      </c>
      <c r="K160">
        <v>1.079</v>
      </c>
      <c r="L160">
        <v>10</v>
      </c>
      <c r="M160">
        <v>147</v>
      </c>
      <c r="N160">
        <v>11.93</v>
      </c>
      <c r="O160">
        <v>3.68</v>
      </c>
      <c r="P160">
        <v>2.38</v>
      </c>
      <c r="Q160" t="s">
        <v>277</v>
      </c>
      <c r="R160">
        <v>2000</v>
      </c>
      <c r="S160">
        <v>2002</v>
      </c>
      <c r="T160">
        <v>148</v>
      </c>
      <c r="U160">
        <v>26</v>
      </c>
      <c r="V160">
        <v>0</v>
      </c>
      <c r="W160">
        <v>0</v>
      </c>
      <c r="X160">
        <v>0</v>
      </c>
      <c r="Y160" t="s">
        <v>278</v>
      </c>
    </row>
    <row r="161" spans="1:25" ht="12">
      <c r="A161" t="s">
        <v>550</v>
      </c>
      <c r="C161" t="s">
        <v>551</v>
      </c>
      <c r="D161">
        <v>41612</v>
      </c>
      <c r="E161" t="s">
        <v>599</v>
      </c>
      <c r="F161">
        <v>2016</v>
      </c>
      <c r="G161">
        <v>1.002</v>
      </c>
      <c r="H161" t="s">
        <v>280</v>
      </c>
      <c r="K161">
        <v>0.983</v>
      </c>
      <c r="L161">
        <v>7</v>
      </c>
      <c r="M161">
        <v>171</v>
      </c>
      <c r="N161">
        <v>9.78</v>
      </c>
      <c r="O161">
        <v>3.48</v>
      </c>
      <c r="P161">
        <v>1.9</v>
      </c>
      <c r="Q161" t="s">
        <v>277</v>
      </c>
      <c r="R161">
        <v>2007</v>
      </c>
      <c r="S161">
        <v>2013</v>
      </c>
      <c r="T161">
        <v>148</v>
      </c>
      <c r="U161">
        <v>24</v>
      </c>
      <c r="V161">
        <v>38</v>
      </c>
      <c r="W161">
        <v>138</v>
      </c>
      <c r="X161" t="s">
        <v>281</v>
      </c>
      <c r="Y161" t="s">
        <v>278</v>
      </c>
    </row>
    <row r="162" spans="1:25" ht="12">
      <c r="A162" t="s">
        <v>38</v>
      </c>
      <c r="C162" t="s">
        <v>39</v>
      </c>
      <c r="D162">
        <v>18589</v>
      </c>
      <c r="E162" t="s">
        <v>598</v>
      </c>
      <c r="F162">
        <v>2016</v>
      </c>
      <c r="G162">
        <v>1.09</v>
      </c>
      <c r="H162" t="s">
        <v>280</v>
      </c>
      <c r="K162">
        <v>1.071</v>
      </c>
      <c r="L162">
        <v>8</v>
      </c>
      <c r="M162">
        <v>154</v>
      </c>
      <c r="N162">
        <v>10.69</v>
      </c>
      <c r="O162">
        <v>3.18</v>
      </c>
      <c r="P162">
        <v>2.48</v>
      </c>
      <c r="Q162" t="s">
        <v>277</v>
      </c>
      <c r="R162">
        <v>1993</v>
      </c>
      <c r="S162">
        <v>1993</v>
      </c>
      <c r="T162">
        <v>148</v>
      </c>
      <c r="U162">
        <v>20</v>
      </c>
      <c r="V162">
        <v>0</v>
      </c>
      <c r="W162">
        <v>0</v>
      </c>
      <c r="X162">
        <v>0</v>
      </c>
      <c r="Y162" t="s">
        <v>278</v>
      </c>
    </row>
    <row r="163" spans="1:25" ht="12">
      <c r="A163" t="s">
        <v>276</v>
      </c>
      <c r="C163" t="s">
        <v>647</v>
      </c>
      <c r="D163">
        <v>38321</v>
      </c>
      <c r="E163" t="s">
        <v>604</v>
      </c>
      <c r="F163">
        <v>2016</v>
      </c>
      <c r="G163">
        <v>1.024</v>
      </c>
      <c r="K163">
        <v>1.011</v>
      </c>
      <c r="L163">
        <v>7</v>
      </c>
      <c r="M163">
        <v>198</v>
      </c>
      <c r="N163">
        <v>9.49</v>
      </c>
      <c r="O163">
        <v>3.02</v>
      </c>
      <c r="P163">
        <v>1.96</v>
      </c>
      <c r="Q163" t="s">
        <v>277</v>
      </c>
      <c r="R163">
        <v>2007</v>
      </c>
      <c r="S163">
        <v>2008</v>
      </c>
      <c r="T163">
        <v>148</v>
      </c>
      <c r="U163">
        <v>19</v>
      </c>
      <c r="V163">
        <v>0</v>
      </c>
      <c r="W163">
        <v>0</v>
      </c>
      <c r="X163">
        <v>0</v>
      </c>
      <c r="Y163" t="s">
        <v>278</v>
      </c>
    </row>
    <row r="164" spans="1:25" ht="12">
      <c r="A164" t="s">
        <v>545</v>
      </c>
      <c r="C164" t="s">
        <v>546</v>
      </c>
      <c r="D164">
        <v>41197</v>
      </c>
      <c r="E164" t="s">
        <v>593</v>
      </c>
      <c r="F164">
        <v>2016</v>
      </c>
      <c r="G164">
        <v>0.857</v>
      </c>
      <c r="K164">
        <v>0.85</v>
      </c>
      <c r="L164">
        <v>5</v>
      </c>
      <c r="M164">
        <v>236</v>
      </c>
      <c r="N164">
        <v>7.01</v>
      </c>
      <c r="O164">
        <v>2.7</v>
      </c>
      <c r="P164">
        <v>1.45</v>
      </c>
      <c r="Q164" t="s">
        <v>277</v>
      </c>
      <c r="R164">
        <v>1984</v>
      </c>
      <c r="S164">
        <v>1989</v>
      </c>
      <c r="T164">
        <v>148</v>
      </c>
      <c r="U164">
        <v>14</v>
      </c>
      <c r="V164">
        <v>0</v>
      </c>
      <c r="W164">
        <v>0</v>
      </c>
      <c r="X164">
        <v>0</v>
      </c>
      <c r="Y164" t="s">
        <v>278</v>
      </c>
    </row>
    <row r="165" spans="1:25" ht="12">
      <c r="A165" t="s">
        <v>541</v>
      </c>
      <c r="C165" t="s">
        <v>542</v>
      </c>
      <c r="D165">
        <v>40695</v>
      </c>
      <c r="E165" t="s">
        <v>608</v>
      </c>
      <c r="F165">
        <v>2016</v>
      </c>
      <c r="G165">
        <v>1.08</v>
      </c>
      <c r="H165" t="s">
        <v>280</v>
      </c>
      <c r="K165">
        <v>1.062</v>
      </c>
      <c r="L165">
        <v>9</v>
      </c>
      <c r="M165">
        <v>184</v>
      </c>
      <c r="N165">
        <v>11.6</v>
      </c>
      <c r="O165">
        <v>3.68</v>
      </c>
      <c r="P165">
        <v>2.42</v>
      </c>
      <c r="Q165" t="s">
        <v>277</v>
      </c>
      <c r="R165">
        <v>2011</v>
      </c>
      <c r="S165">
        <v>2012</v>
      </c>
      <c r="T165">
        <v>148</v>
      </c>
      <c r="U165">
        <v>31</v>
      </c>
      <c r="V165">
        <v>46</v>
      </c>
      <c r="W165">
        <v>144</v>
      </c>
      <c r="X165" t="s">
        <v>281</v>
      </c>
      <c r="Y165" t="s">
        <v>278</v>
      </c>
    </row>
    <row r="166" spans="1:25" ht="12">
      <c r="A166" t="s">
        <v>541</v>
      </c>
      <c r="C166" t="s">
        <v>648</v>
      </c>
      <c r="D166">
        <v>43719</v>
      </c>
      <c r="E166" t="s">
        <v>614</v>
      </c>
      <c r="F166">
        <v>2016</v>
      </c>
      <c r="G166">
        <v>1.256</v>
      </c>
      <c r="H166" t="s">
        <v>280</v>
      </c>
      <c r="K166">
        <v>1.213</v>
      </c>
      <c r="L166">
        <v>11</v>
      </c>
      <c r="M166">
        <v>87</v>
      </c>
      <c r="N166">
        <v>12.55</v>
      </c>
      <c r="O166">
        <v>4.18</v>
      </c>
      <c r="P166">
        <v>2.99</v>
      </c>
      <c r="Q166" t="s">
        <v>277</v>
      </c>
      <c r="R166">
        <v>2015</v>
      </c>
      <c r="S166">
        <v>2015</v>
      </c>
      <c r="T166">
        <v>148</v>
      </c>
      <c r="U166">
        <v>21</v>
      </c>
      <c r="V166">
        <v>0</v>
      </c>
      <c r="W166">
        <v>0</v>
      </c>
      <c r="X166">
        <v>0</v>
      </c>
      <c r="Y166" t="s">
        <v>278</v>
      </c>
    </row>
    <row r="167" spans="1:25" ht="12">
      <c r="A167" t="s">
        <v>585</v>
      </c>
      <c r="B167" t="s">
        <v>596</v>
      </c>
      <c r="C167" t="s">
        <v>586</v>
      </c>
      <c r="D167">
        <v>42334</v>
      </c>
      <c r="E167" t="s">
        <v>593</v>
      </c>
      <c r="F167">
        <v>2016</v>
      </c>
      <c r="G167" s="174">
        <v>1.033</v>
      </c>
      <c r="H167" t="s">
        <v>280</v>
      </c>
      <c r="K167">
        <v>0.996</v>
      </c>
      <c r="L167">
        <v>6</v>
      </c>
      <c r="M167">
        <v>115</v>
      </c>
      <c r="N167">
        <v>8</v>
      </c>
      <c r="O167">
        <v>2.53</v>
      </c>
      <c r="P167">
        <v>2.02</v>
      </c>
      <c r="Q167" t="s">
        <v>277</v>
      </c>
      <c r="R167">
        <v>2012</v>
      </c>
      <c r="S167">
        <v>2012</v>
      </c>
      <c r="T167">
        <v>148</v>
      </c>
      <c r="U167">
        <v>11</v>
      </c>
      <c r="V167">
        <v>0</v>
      </c>
      <c r="W167">
        <v>0</v>
      </c>
      <c r="X167">
        <v>0</v>
      </c>
      <c r="Y167" t="s">
        <v>278</v>
      </c>
    </row>
    <row r="168" spans="1:25" ht="12">
      <c r="A168" t="s">
        <v>346</v>
      </c>
      <c r="C168" t="s">
        <v>347</v>
      </c>
      <c r="D168">
        <v>40542</v>
      </c>
      <c r="E168" t="s">
        <v>604</v>
      </c>
      <c r="F168">
        <v>2016</v>
      </c>
      <c r="G168">
        <v>0.985</v>
      </c>
      <c r="K168">
        <v>0.976</v>
      </c>
      <c r="L168">
        <v>7</v>
      </c>
      <c r="M168">
        <v>223</v>
      </c>
      <c r="N168">
        <v>9.49</v>
      </c>
      <c r="O168">
        <v>3.19</v>
      </c>
      <c r="P168">
        <v>1.85</v>
      </c>
      <c r="Q168" t="s">
        <v>277</v>
      </c>
      <c r="R168">
        <v>1993</v>
      </c>
      <c r="S168">
        <v>1993</v>
      </c>
      <c r="T168">
        <v>148</v>
      </c>
      <c r="U168">
        <v>18</v>
      </c>
      <c r="V168">
        <v>0</v>
      </c>
      <c r="W168">
        <v>0</v>
      </c>
      <c r="X168">
        <v>0</v>
      </c>
      <c r="Y168" t="s">
        <v>278</v>
      </c>
    </row>
    <row r="169" spans="1:25" ht="12">
      <c r="A169" t="s">
        <v>401</v>
      </c>
      <c r="C169" t="s">
        <v>402</v>
      </c>
      <c r="D169">
        <v>18312</v>
      </c>
      <c r="E169" t="s">
        <v>609</v>
      </c>
      <c r="F169">
        <v>2016</v>
      </c>
      <c r="G169">
        <v>1.063</v>
      </c>
      <c r="K169">
        <v>1.034</v>
      </c>
      <c r="L169">
        <v>7</v>
      </c>
      <c r="M169">
        <v>115</v>
      </c>
      <c r="N169">
        <v>9.43</v>
      </c>
      <c r="O169">
        <v>3.08</v>
      </c>
      <c r="P169">
        <v>2.15</v>
      </c>
      <c r="Q169" t="s">
        <v>277</v>
      </c>
      <c r="R169">
        <v>1995</v>
      </c>
      <c r="S169">
        <v>1996</v>
      </c>
      <c r="T169">
        <v>148</v>
      </c>
      <c r="U169">
        <v>15</v>
      </c>
      <c r="V169">
        <v>27</v>
      </c>
      <c r="W169">
        <v>132</v>
      </c>
      <c r="X169" t="s">
        <v>339</v>
      </c>
      <c r="Y169" t="s">
        <v>278</v>
      </c>
    </row>
    <row r="170" spans="1:25" ht="12">
      <c r="A170" t="s">
        <v>466</v>
      </c>
      <c r="C170" t="s">
        <v>467</v>
      </c>
      <c r="D170">
        <v>16740</v>
      </c>
      <c r="E170" t="s">
        <v>594</v>
      </c>
      <c r="F170">
        <v>2016</v>
      </c>
      <c r="G170">
        <v>1.052</v>
      </c>
      <c r="H170" t="s">
        <v>280</v>
      </c>
      <c r="K170">
        <v>1.036</v>
      </c>
      <c r="L170">
        <v>8</v>
      </c>
      <c r="M170">
        <v>186</v>
      </c>
      <c r="N170">
        <v>10.61</v>
      </c>
      <c r="O170">
        <v>3.27</v>
      </c>
      <c r="P170">
        <v>2.15</v>
      </c>
      <c r="Q170" t="s">
        <v>277</v>
      </c>
      <c r="R170">
        <v>2005</v>
      </c>
      <c r="S170">
        <v>2016</v>
      </c>
      <c r="T170">
        <v>148</v>
      </c>
      <c r="U170">
        <v>23</v>
      </c>
      <c r="V170">
        <v>33</v>
      </c>
      <c r="W170">
        <v>123</v>
      </c>
      <c r="X170" t="s">
        <v>281</v>
      </c>
      <c r="Y170" t="s">
        <v>278</v>
      </c>
    </row>
    <row r="171" spans="1:25" ht="12">
      <c r="A171" t="s">
        <v>391</v>
      </c>
      <c r="C171" t="s">
        <v>392</v>
      </c>
      <c r="D171">
        <v>41078</v>
      </c>
      <c r="E171" t="s">
        <v>595</v>
      </c>
      <c r="F171">
        <v>2016</v>
      </c>
      <c r="G171">
        <v>1.081</v>
      </c>
      <c r="H171" t="s">
        <v>280</v>
      </c>
      <c r="K171">
        <v>1.062</v>
      </c>
      <c r="L171">
        <v>8</v>
      </c>
      <c r="M171">
        <v>162</v>
      </c>
      <c r="N171">
        <v>10.85</v>
      </c>
      <c r="O171">
        <v>3.14</v>
      </c>
      <c r="P171">
        <v>2.37</v>
      </c>
      <c r="Q171" t="s">
        <v>277</v>
      </c>
      <c r="R171">
        <v>1995</v>
      </c>
      <c r="S171">
        <v>1996</v>
      </c>
      <c r="T171">
        <v>148</v>
      </c>
      <c r="U171">
        <v>20</v>
      </c>
      <c r="V171">
        <v>0</v>
      </c>
      <c r="W171">
        <v>0</v>
      </c>
      <c r="X171">
        <v>0</v>
      </c>
      <c r="Y171" t="s">
        <v>278</v>
      </c>
    </row>
    <row r="172" spans="1:25" ht="12">
      <c r="A172" t="s">
        <v>161</v>
      </c>
      <c r="C172" t="s">
        <v>294</v>
      </c>
      <c r="D172">
        <v>15422</v>
      </c>
      <c r="E172" t="s">
        <v>609</v>
      </c>
      <c r="F172">
        <v>2016</v>
      </c>
      <c r="G172">
        <v>1.061</v>
      </c>
      <c r="H172" t="s">
        <v>280</v>
      </c>
      <c r="K172">
        <v>1.039</v>
      </c>
      <c r="L172">
        <v>10</v>
      </c>
      <c r="M172">
        <v>196</v>
      </c>
      <c r="N172">
        <v>11.92</v>
      </c>
      <c r="O172">
        <v>3.77</v>
      </c>
      <c r="P172">
        <v>2.41</v>
      </c>
      <c r="Q172" t="s">
        <v>277</v>
      </c>
      <c r="R172">
        <v>1997</v>
      </c>
      <c r="S172">
        <v>2002</v>
      </c>
      <c r="T172">
        <v>148</v>
      </c>
      <c r="U172">
        <v>32</v>
      </c>
      <c r="V172">
        <v>36</v>
      </c>
      <c r="W172">
        <v>126</v>
      </c>
      <c r="X172" t="s">
        <v>281</v>
      </c>
      <c r="Y172" t="s">
        <v>278</v>
      </c>
    </row>
    <row r="173" spans="1:25" ht="12">
      <c r="A173" t="s">
        <v>464</v>
      </c>
      <c r="C173" t="s">
        <v>465</v>
      </c>
      <c r="D173">
        <v>36960</v>
      </c>
      <c r="E173" t="s">
        <v>620</v>
      </c>
      <c r="F173">
        <v>2016</v>
      </c>
      <c r="G173">
        <v>0.928</v>
      </c>
      <c r="K173">
        <v>0.918</v>
      </c>
      <c r="L173">
        <v>7</v>
      </c>
      <c r="M173">
        <v>230</v>
      </c>
      <c r="N173">
        <v>8.97</v>
      </c>
      <c r="O173">
        <v>3.2</v>
      </c>
      <c r="P173">
        <v>1.77</v>
      </c>
      <c r="Q173" t="s">
        <v>301</v>
      </c>
      <c r="R173">
        <v>1989</v>
      </c>
      <c r="S173">
        <v>1989</v>
      </c>
      <c r="T173">
        <v>148</v>
      </c>
      <c r="U173">
        <v>24</v>
      </c>
      <c r="V173">
        <v>0</v>
      </c>
      <c r="W173">
        <v>0</v>
      </c>
      <c r="X173">
        <v>0</v>
      </c>
      <c r="Y173" t="s">
        <v>278</v>
      </c>
    </row>
    <row r="174" spans="1:25" ht="12">
      <c r="A174" t="s">
        <v>649</v>
      </c>
      <c r="B174" t="s">
        <v>596</v>
      </c>
      <c r="C174" t="s">
        <v>650</v>
      </c>
      <c r="D174">
        <v>43217</v>
      </c>
      <c r="E174" t="s">
        <v>609</v>
      </c>
      <c r="F174">
        <v>2016</v>
      </c>
      <c r="G174" s="174">
        <v>1.121</v>
      </c>
      <c r="H174" t="s">
        <v>280</v>
      </c>
      <c r="K174">
        <v>1.07</v>
      </c>
      <c r="L174">
        <v>7</v>
      </c>
      <c r="M174">
        <v>97</v>
      </c>
      <c r="N174">
        <v>9.16</v>
      </c>
      <c r="O174">
        <v>2.97</v>
      </c>
      <c r="P174">
        <v>2.31</v>
      </c>
      <c r="Q174" t="s">
        <v>277</v>
      </c>
      <c r="R174">
        <v>2014</v>
      </c>
      <c r="S174">
        <v>2015</v>
      </c>
      <c r="T174">
        <v>148</v>
      </c>
      <c r="U174">
        <v>15</v>
      </c>
      <c r="V174">
        <v>0</v>
      </c>
      <c r="W174">
        <v>0</v>
      </c>
      <c r="X174">
        <v>0</v>
      </c>
      <c r="Y174" t="s">
        <v>278</v>
      </c>
    </row>
    <row r="175" spans="1:25" ht="12">
      <c r="A175" t="s">
        <v>395</v>
      </c>
      <c r="C175" t="s">
        <v>651</v>
      </c>
      <c r="D175">
        <v>43564</v>
      </c>
      <c r="E175" t="s">
        <v>598</v>
      </c>
      <c r="F175">
        <v>2016</v>
      </c>
      <c r="G175">
        <v>1.151</v>
      </c>
      <c r="H175" t="s">
        <v>280</v>
      </c>
      <c r="I175" t="s">
        <v>259</v>
      </c>
      <c r="K175">
        <v>1.097</v>
      </c>
      <c r="L175">
        <v>7</v>
      </c>
      <c r="M175">
        <v>101</v>
      </c>
      <c r="N175">
        <v>9.68</v>
      </c>
      <c r="O175">
        <v>2.99</v>
      </c>
      <c r="P175">
        <v>2.09</v>
      </c>
      <c r="Q175" t="s">
        <v>277</v>
      </c>
      <c r="R175">
        <v>2005</v>
      </c>
      <c r="S175">
        <v>2016</v>
      </c>
      <c r="T175">
        <v>148</v>
      </c>
      <c r="U175">
        <v>13</v>
      </c>
      <c r="V175">
        <v>0</v>
      </c>
      <c r="W175">
        <v>0</v>
      </c>
      <c r="X175">
        <v>0</v>
      </c>
      <c r="Y175" t="s">
        <v>278</v>
      </c>
    </row>
    <row r="176" spans="1:25" ht="12">
      <c r="A176" t="s">
        <v>395</v>
      </c>
      <c r="C176" t="s">
        <v>396</v>
      </c>
      <c r="D176">
        <v>41373</v>
      </c>
      <c r="E176" t="s">
        <v>604</v>
      </c>
      <c r="F176">
        <v>2016</v>
      </c>
      <c r="G176">
        <v>1.252</v>
      </c>
      <c r="H176" t="s">
        <v>280</v>
      </c>
      <c r="K176">
        <v>1.205</v>
      </c>
      <c r="L176">
        <v>10</v>
      </c>
      <c r="M176">
        <v>85</v>
      </c>
      <c r="N176">
        <v>12.21</v>
      </c>
      <c r="O176">
        <v>3.79</v>
      </c>
      <c r="P176">
        <v>2.86</v>
      </c>
      <c r="Q176" t="s">
        <v>277</v>
      </c>
      <c r="R176">
        <v>2013</v>
      </c>
      <c r="S176">
        <v>2013</v>
      </c>
      <c r="T176">
        <v>148</v>
      </c>
      <c r="U176">
        <v>23</v>
      </c>
      <c r="V176">
        <v>0</v>
      </c>
      <c r="W176">
        <v>0</v>
      </c>
      <c r="X176">
        <v>0</v>
      </c>
      <c r="Y176" t="s">
        <v>278</v>
      </c>
    </row>
    <row r="177" spans="1:25" ht="12">
      <c r="A177" t="s">
        <v>652</v>
      </c>
      <c r="C177" t="s">
        <v>653</v>
      </c>
      <c r="D177">
        <v>43261</v>
      </c>
      <c r="E177" t="s">
        <v>604</v>
      </c>
      <c r="F177">
        <v>2016</v>
      </c>
      <c r="G177">
        <v>1.124</v>
      </c>
      <c r="H177" t="s">
        <v>280</v>
      </c>
      <c r="K177">
        <v>1.105</v>
      </c>
      <c r="L177">
        <v>12</v>
      </c>
      <c r="M177">
        <v>163</v>
      </c>
      <c r="N177">
        <v>13.3</v>
      </c>
      <c r="O177">
        <v>4.05</v>
      </c>
      <c r="P177">
        <v>2.35</v>
      </c>
      <c r="Q177" t="s">
        <v>277</v>
      </c>
      <c r="R177">
        <v>2011</v>
      </c>
      <c r="S177">
        <v>2013</v>
      </c>
      <c r="T177">
        <v>148</v>
      </c>
      <c r="U177">
        <v>34</v>
      </c>
      <c r="V177">
        <v>49</v>
      </c>
      <c r="W177">
        <v>128</v>
      </c>
      <c r="X177" t="s">
        <v>281</v>
      </c>
      <c r="Y177" t="s">
        <v>278</v>
      </c>
    </row>
    <row r="178" spans="1:25" ht="12">
      <c r="A178" t="s">
        <v>654</v>
      </c>
      <c r="C178" t="s">
        <v>655</v>
      </c>
      <c r="D178">
        <v>41178</v>
      </c>
      <c r="E178" t="s">
        <v>604</v>
      </c>
      <c r="F178">
        <v>2016</v>
      </c>
      <c r="G178">
        <v>1.107</v>
      </c>
      <c r="H178" t="s">
        <v>280</v>
      </c>
      <c r="K178">
        <v>1.083</v>
      </c>
      <c r="L178">
        <v>10</v>
      </c>
      <c r="M178">
        <v>129</v>
      </c>
      <c r="N178">
        <v>11.98</v>
      </c>
      <c r="O178">
        <v>3.78</v>
      </c>
      <c r="P178">
        <v>2.37</v>
      </c>
      <c r="Q178" t="s">
        <v>277</v>
      </c>
      <c r="R178">
        <v>2003</v>
      </c>
      <c r="S178">
        <v>2003</v>
      </c>
      <c r="T178">
        <v>148</v>
      </c>
      <c r="U178">
        <v>29</v>
      </c>
      <c r="V178">
        <v>0</v>
      </c>
      <c r="W178">
        <v>0</v>
      </c>
      <c r="X178">
        <v>0</v>
      </c>
      <c r="Y178" t="s">
        <v>278</v>
      </c>
    </row>
    <row r="179" spans="1:25" ht="12">
      <c r="A179" t="s">
        <v>284</v>
      </c>
      <c r="C179" t="s">
        <v>656</v>
      </c>
      <c r="D179">
        <v>36919</v>
      </c>
      <c r="E179" t="s">
        <v>609</v>
      </c>
      <c r="F179">
        <v>2016</v>
      </c>
      <c r="G179">
        <v>1.07</v>
      </c>
      <c r="K179">
        <v>1.056</v>
      </c>
      <c r="L179">
        <v>10</v>
      </c>
      <c r="M179">
        <v>187</v>
      </c>
      <c r="N179">
        <v>11.92</v>
      </c>
      <c r="O179">
        <v>3.75</v>
      </c>
      <c r="P179">
        <v>2.4</v>
      </c>
      <c r="Q179" t="s">
        <v>277</v>
      </c>
      <c r="R179">
        <v>1997</v>
      </c>
      <c r="S179">
        <v>2002</v>
      </c>
      <c r="T179">
        <v>148</v>
      </c>
      <c r="U179">
        <v>29</v>
      </c>
      <c r="V179">
        <v>36</v>
      </c>
      <c r="W179">
        <v>126</v>
      </c>
      <c r="X179" t="s">
        <v>281</v>
      </c>
      <c r="Y179" t="s">
        <v>278</v>
      </c>
    </row>
    <row r="180" spans="1:25" ht="12">
      <c r="A180" t="s">
        <v>285</v>
      </c>
      <c r="C180" t="s">
        <v>656</v>
      </c>
      <c r="D180">
        <v>38058</v>
      </c>
      <c r="E180" t="s">
        <v>609</v>
      </c>
      <c r="F180">
        <v>2016</v>
      </c>
      <c r="G180">
        <v>1.045</v>
      </c>
      <c r="J180" t="s">
        <v>286</v>
      </c>
      <c r="K180">
        <v>1.028</v>
      </c>
      <c r="L180">
        <v>2</v>
      </c>
      <c r="M180">
        <v>187</v>
      </c>
      <c r="N180">
        <v>11.92</v>
      </c>
      <c r="O180">
        <v>3.75</v>
      </c>
      <c r="P180">
        <v>2.4</v>
      </c>
      <c r="Q180" t="s">
        <v>277</v>
      </c>
      <c r="R180">
        <v>1997</v>
      </c>
      <c r="S180">
        <v>2002</v>
      </c>
      <c r="T180">
        <v>148</v>
      </c>
      <c r="U180">
        <v>33</v>
      </c>
      <c r="V180">
        <v>36</v>
      </c>
      <c r="W180">
        <v>126</v>
      </c>
      <c r="X180" t="s">
        <v>281</v>
      </c>
      <c r="Y180" t="s">
        <v>278</v>
      </c>
    </row>
    <row r="181" spans="1:25" ht="12">
      <c r="A181" t="s">
        <v>657</v>
      </c>
      <c r="C181" t="s">
        <v>658</v>
      </c>
      <c r="D181">
        <v>16710</v>
      </c>
      <c r="E181" t="s">
        <v>659</v>
      </c>
      <c r="F181">
        <v>2016</v>
      </c>
      <c r="G181">
        <v>1.052</v>
      </c>
      <c r="H181" t="s">
        <v>280</v>
      </c>
      <c r="K181">
        <v>1.036</v>
      </c>
      <c r="L181">
        <v>8</v>
      </c>
      <c r="M181">
        <v>186</v>
      </c>
      <c r="N181">
        <v>10.61</v>
      </c>
      <c r="O181">
        <v>3.27</v>
      </c>
      <c r="P181">
        <v>2.15</v>
      </c>
      <c r="Q181" t="s">
        <v>277</v>
      </c>
      <c r="R181">
        <v>2005</v>
      </c>
      <c r="S181">
        <v>2016</v>
      </c>
      <c r="T181">
        <v>148</v>
      </c>
      <c r="U181">
        <v>23</v>
      </c>
      <c r="V181">
        <v>33</v>
      </c>
      <c r="W181">
        <v>123</v>
      </c>
      <c r="X181" t="s">
        <v>281</v>
      </c>
      <c r="Y181" t="s">
        <v>278</v>
      </c>
    </row>
    <row r="182" spans="1:25" ht="12">
      <c r="A182" t="s">
        <v>660</v>
      </c>
      <c r="C182" t="s">
        <v>661</v>
      </c>
      <c r="D182">
        <v>43645</v>
      </c>
      <c r="E182" t="s">
        <v>620</v>
      </c>
      <c r="F182">
        <v>2016</v>
      </c>
      <c r="G182">
        <v>1.074</v>
      </c>
      <c r="H182" t="s">
        <v>280</v>
      </c>
      <c r="K182">
        <v>1.065</v>
      </c>
      <c r="L182">
        <v>12</v>
      </c>
      <c r="M182">
        <v>206</v>
      </c>
      <c r="N182">
        <v>13.65</v>
      </c>
      <c r="O182">
        <v>4.18</v>
      </c>
      <c r="P182">
        <v>2.41</v>
      </c>
      <c r="Q182" t="s">
        <v>277</v>
      </c>
      <c r="R182">
        <v>2007</v>
      </c>
      <c r="S182">
        <v>2012</v>
      </c>
      <c r="T182">
        <v>148</v>
      </c>
      <c r="U182">
        <v>44</v>
      </c>
      <c r="V182">
        <v>0</v>
      </c>
      <c r="W182">
        <v>0</v>
      </c>
      <c r="X182">
        <v>0</v>
      </c>
      <c r="Y182" t="s">
        <v>278</v>
      </c>
    </row>
    <row r="183" spans="1:25" ht="12">
      <c r="A183" t="s">
        <v>571</v>
      </c>
      <c r="C183" t="s">
        <v>572</v>
      </c>
      <c r="D183">
        <v>39070</v>
      </c>
      <c r="E183" t="s">
        <v>604</v>
      </c>
      <c r="F183">
        <v>2016</v>
      </c>
      <c r="G183">
        <v>1.053</v>
      </c>
      <c r="K183">
        <v>1.039</v>
      </c>
      <c r="L183">
        <v>9</v>
      </c>
      <c r="M183">
        <v>200</v>
      </c>
      <c r="N183">
        <v>11.29</v>
      </c>
      <c r="O183">
        <v>3.6</v>
      </c>
      <c r="P183">
        <v>2.28</v>
      </c>
      <c r="Q183" t="s">
        <v>277</v>
      </c>
      <c r="R183">
        <v>2005</v>
      </c>
      <c r="S183">
        <v>2010</v>
      </c>
      <c r="T183">
        <v>148</v>
      </c>
      <c r="U183">
        <v>30</v>
      </c>
      <c r="V183">
        <v>0</v>
      </c>
      <c r="W183">
        <v>0</v>
      </c>
      <c r="X183">
        <v>0</v>
      </c>
      <c r="Y183" t="s">
        <v>278</v>
      </c>
    </row>
    <row r="184" spans="1:25" ht="12">
      <c r="A184" t="s">
        <v>474</v>
      </c>
      <c r="C184" t="s">
        <v>475</v>
      </c>
      <c r="D184">
        <v>41495</v>
      </c>
      <c r="E184" t="s">
        <v>599</v>
      </c>
      <c r="F184">
        <v>2016</v>
      </c>
      <c r="G184">
        <v>1.028</v>
      </c>
      <c r="K184">
        <v>1.002</v>
      </c>
      <c r="L184">
        <v>7</v>
      </c>
      <c r="M184">
        <v>194</v>
      </c>
      <c r="N184">
        <v>9.99</v>
      </c>
      <c r="O184">
        <v>3.21</v>
      </c>
      <c r="P184">
        <v>1.9</v>
      </c>
      <c r="Q184" t="s">
        <v>277</v>
      </c>
      <c r="R184">
        <v>2012</v>
      </c>
      <c r="S184">
        <v>2013</v>
      </c>
      <c r="T184">
        <v>148</v>
      </c>
      <c r="U184">
        <v>23</v>
      </c>
      <c r="V184">
        <v>0</v>
      </c>
      <c r="W184">
        <v>0</v>
      </c>
      <c r="X184">
        <v>0</v>
      </c>
      <c r="Y184" t="s">
        <v>278</v>
      </c>
    </row>
    <row r="185" spans="1:25" ht="12">
      <c r="A185" t="s">
        <v>380</v>
      </c>
      <c r="C185" t="s">
        <v>381</v>
      </c>
      <c r="D185">
        <v>17420</v>
      </c>
      <c r="E185" t="s">
        <v>599</v>
      </c>
      <c r="F185">
        <v>2016</v>
      </c>
      <c r="G185">
        <v>0.955</v>
      </c>
      <c r="K185">
        <v>0.927</v>
      </c>
      <c r="L185">
        <v>6</v>
      </c>
      <c r="M185">
        <v>162</v>
      </c>
      <c r="N185">
        <v>8.3</v>
      </c>
      <c r="O185">
        <v>3</v>
      </c>
      <c r="P185">
        <v>1.8</v>
      </c>
      <c r="Q185" t="s">
        <v>277</v>
      </c>
      <c r="R185">
        <v>2002</v>
      </c>
      <c r="S185">
        <v>2007</v>
      </c>
      <c r="T185">
        <v>148</v>
      </c>
      <c r="U185">
        <v>20</v>
      </c>
      <c r="V185">
        <v>28</v>
      </c>
      <c r="W185">
        <v>124</v>
      </c>
      <c r="X185" t="s">
        <v>339</v>
      </c>
      <c r="Y185" t="s">
        <v>278</v>
      </c>
    </row>
    <row r="186" spans="1:25" ht="12">
      <c r="A186" t="s">
        <v>446</v>
      </c>
      <c r="C186" t="s">
        <v>447</v>
      </c>
      <c r="D186">
        <v>15660</v>
      </c>
      <c r="E186" t="s">
        <v>604</v>
      </c>
      <c r="F186">
        <v>2016</v>
      </c>
      <c r="G186">
        <v>1.027</v>
      </c>
      <c r="H186" t="s">
        <v>280</v>
      </c>
      <c r="K186">
        <v>1.014</v>
      </c>
      <c r="L186">
        <v>8</v>
      </c>
      <c r="M186">
        <v>212</v>
      </c>
      <c r="N186">
        <v>10.64</v>
      </c>
      <c r="O186">
        <v>3.45</v>
      </c>
      <c r="P186">
        <v>2.22</v>
      </c>
      <c r="Q186" t="s">
        <v>277</v>
      </c>
      <c r="R186">
        <v>2001</v>
      </c>
      <c r="S186">
        <v>2003</v>
      </c>
      <c r="T186">
        <v>148</v>
      </c>
      <c r="U186">
        <v>27</v>
      </c>
      <c r="V186">
        <v>34</v>
      </c>
      <c r="W186">
        <v>126</v>
      </c>
      <c r="X186" t="s">
        <v>281</v>
      </c>
      <c r="Y186" t="s">
        <v>278</v>
      </c>
    </row>
    <row r="187" spans="1:25" ht="12">
      <c r="A187" t="s">
        <v>290</v>
      </c>
      <c r="C187" t="s">
        <v>291</v>
      </c>
      <c r="D187">
        <v>18098</v>
      </c>
      <c r="E187" t="s">
        <v>618</v>
      </c>
      <c r="F187">
        <v>2016</v>
      </c>
      <c r="G187">
        <v>1.14</v>
      </c>
      <c r="H187" t="s">
        <v>280</v>
      </c>
      <c r="K187">
        <v>1.114</v>
      </c>
      <c r="L187">
        <v>10</v>
      </c>
      <c r="M187">
        <v>132</v>
      </c>
      <c r="N187">
        <v>11.97</v>
      </c>
      <c r="O187">
        <v>4.17</v>
      </c>
      <c r="P187">
        <v>2.33</v>
      </c>
      <c r="Q187" t="s">
        <v>277</v>
      </c>
      <c r="R187">
        <v>1987</v>
      </c>
      <c r="S187">
        <v>1987</v>
      </c>
      <c r="T187">
        <v>148</v>
      </c>
      <c r="U187">
        <v>26</v>
      </c>
      <c r="V187">
        <v>0</v>
      </c>
      <c r="W187">
        <v>0</v>
      </c>
      <c r="X187">
        <v>0</v>
      </c>
      <c r="Y187" t="s">
        <v>278</v>
      </c>
    </row>
    <row r="188" spans="1:25" ht="12">
      <c r="A188" t="s">
        <v>662</v>
      </c>
      <c r="C188" t="s">
        <v>508</v>
      </c>
      <c r="D188">
        <v>37453</v>
      </c>
      <c r="E188" t="s">
        <v>604</v>
      </c>
      <c r="F188">
        <v>2016</v>
      </c>
      <c r="G188">
        <v>1.066</v>
      </c>
      <c r="H188" t="s">
        <v>280</v>
      </c>
      <c r="K188">
        <v>1.041</v>
      </c>
      <c r="L188">
        <v>8</v>
      </c>
      <c r="M188">
        <v>198</v>
      </c>
      <c r="N188">
        <v>10.7</v>
      </c>
      <c r="O188">
        <v>3.48</v>
      </c>
      <c r="P188">
        <v>2.2</v>
      </c>
      <c r="Q188" t="s">
        <v>277</v>
      </c>
      <c r="R188">
        <v>2009</v>
      </c>
      <c r="S188">
        <v>2010</v>
      </c>
      <c r="T188">
        <v>148</v>
      </c>
      <c r="U188">
        <v>27</v>
      </c>
      <c r="V188">
        <v>0</v>
      </c>
      <c r="W188">
        <v>0</v>
      </c>
      <c r="X188">
        <v>0</v>
      </c>
      <c r="Y188" t="s">
        <v>278</v>
      </c>
    </row>
    <row r="189" spans="1:25" ht="12">
      <c r="A189" t="s">
        <v>382</v>
      </c>
      <c r="C189" t="s">
        <v>383</v>
      </c>
      <c r="D189">
        <v>16601</v>
      </c>
      <c r="E189" t="s">
        <v>604</v>
      </c>
      <c r="F189">
        <v>2016</v>
      </c>
      <c r="G189">
        <v>1.181</v>
      </c>
      <c r="H189" t="s">
        <v>280</v>
      </c>
      <c r="K189">
        <v>1.155</v>
      </c>
      <c r="L189">
        <v>11</v>
      </c>
      <c r="M189">
        <v>151</v>
      </c>
      <c r="N189">
        <v>12.48</v>
      </c>
      <c r="O189">
        <v>3.98</v>
      </c>
      <c r="P189">
        <v>2.6</v>
      </c>
      <c r="Q189" t="s">
        <v>277</v>
      </c>
      <c r="R189">
        <v>1995</v>
      </c>
      <c r="S189">
        <v>1995</v>
      </c>
      <c r="T189">
        <v>148</v>
      </c>
      <c r="U189">
        <v>26</v>
      </c>
      <c r="V189">
        <v>0</v>
      </c>
      <c r="W189">
        <v>0</v>
      </c>
      <c r="X189">
        <v>0</v>
      </c>
      <c r="Y189" t="s">
        <v>278</v>
      </c>
    </row>
    <row r="190" spans="1:25" ht="12">
      <c r="A190" t="s">
        <v>663</v>
      </c>
      <c r="C190" t="s">
        <v>664</v>
      </c>
      <c r="D190">
        <v>17759</v>
      </c>
      <c r="E190" t="s">
        <v>604</v>
      </c>
      <c r="F190">
        <v>2016</v>
      </c>
      <c r="G190">
        <v>1.017</v>
      </c>
      <c r="H190" t="s">
        <v>280</v>
      </c>
      <c r="K190">
        <v>1.003</v>
      </c>
      <c r="L190">
        <v>7</v>
      </c>
      <c r="M190">
        <v>166</v>
      </c>
      <c r="N190">
        <v>9.7</v>
      </c>
      <c r="O190">
        <v>3.1</v>
      </c>
      <c r="P190">
        <v>2.07</v>
      </c>
      <c r="Q190" t="s">
        <v>277</v>
      </c>
      <c r="R190">
        <v>2002</v>
      </c>
      <c r="S190">
        <v>2005</v>
      </c>
      <c r="T190">
        <v>148</v>
      </c>
      <c r="U190">
        <v>21</v>
      </c>
      <c r="V190">
        <v>0</v>
      </c>
      <c r="W190">
        <v>0</v>
      </c>
      <c r="X190">
        <v>0</v>
      </c>
      <c r="Y190" t="s">
        <v>278</v>
      </c>
    </row>
    <row r="191" spans="1:25" ht="12">
      <c r="A191" t="s">
        <v>496</v>
      </c>
      <c r="C191" t="s">
        <v>497</v>
      </c>
      <c r="D191">
        <v>18507</v>
      </c>
      <c r="E191" t="s">
        <v>595</v>
      </c>
      <c r="F191">
        <v>2016</v>
      </c>
      <c r="G191">
        <v>1.024</v>
      </c>
      <c r="H191" t="s">
        <v>280</v>
      </c>
      <c r="K191">
        <v>1.01</v>
      </c>
      <c r="L191">
        <v>7</v>
      </c>
      <c r="M191">
        <v>183</v>
      </c>
      <c r="N191">
        <v>9.23</v>
      </c>
      <c r="O191">
        <v>3.09</v>
      </c>
      <c r="P191">
        <v>1.98</v>
      </c>
      <c r="Q191" t="s">
        <v>277</v>
      </c>
      <c r="R191">
        <v>1996</v>
      </c>
      <c r="S191">
        <v>1996</v>
      </c>
      <c r="T191">
        <v>148</v>
      </c>
      <c r="U191">
        <v>17</v>
      </c>
      <c r="V191">
        <v>0</v>
      </c>
      <c r="W191">
        <v>0</v>
      </c>
      <c r="X191">
        <v>0</v>
      </c>
      <c r="Y191" t="s">
        <v>278</v>
      </c>
    </row>
    <row r="192" spans="1:25" ht="12">
      <c r="A192" t="s">
        <v>438</v>
      </c>
      <c r="C192" t="s">
        <v>439</v>
      </c>
      <c r="D192">
        <v>15888</v>
      </c>
      <c r="E192" t="s">
        <v>598</v>
      </c>
      <c r="F192">
        <v>2016</v>
      </c>
      <c r="G192">
        <v>1.1</v>
      </c>
      <c r="H192" t="s">
        <v>280</v>
      </c>
      <c r="K192">
        <v>1.083</v>
      </c>
      <c r="L192">
        <v>10</v>
      </c>
      <c r="M192">
        <v>125</v>
      </c>
      <c r="N192">
        <v>11.99</v>
      </c>
      <c r="O192">
        <v>3.79</v>
      </c>
      <c r="P192">
        <v>2.35</v>
      </c>
      <c r="Q192" t="s">
        <v>277</v>
      </c>
      <c r="R192">
        <v>2003</v>
      </c>
      <c r="S192">
        <v>2003</v>
      </c>
      <c r="T192">
        <v>148</v>
      </c>
      <c r="U192">
        <v>28</v>
      </c>
      <c r="V192">
        <v>0</v>
      </c>
      <c r="W192">
        <v>0</v>
      </c>
      <c r="X192">
        <v>0</v>
      </c>
      <c r="Y192" t="s">
        <v>278</v>
      </c>
    </row>
    <row r="193" spans="1:25" ht="12">
      <c r="A193" t="s">
        <v>573</v>
      </c>
      <c r="C193" t="s">
        <v>574</v>
      </c>
      <c r="D193">
        <v>41335</v>
      </c>
      <c r="E193" t="s">
        <v>599</v>
      </c>
      <c r="F193">
        <v>2016</v>
      </c>
      <c r="G193">
        <v>0.959</v>
      </c>
      <c r="K193">
        <v>0.949</v>
      </c>
      <c r="L193">
        <v>7</v>
      </c>
      <c r="M193">
        <v>212</v>
      </c>
      <c r="N193">
        <v>10.06</v>
      </c>
      <c r="O193">
        <v>3.39</v>
      </c>
      <c r="P193">
        <v>1.89</v>
      </c>
      <c r="Q193" t="s">
        <v>277</v>
      </c>
      <c r="R193">
        <v>1988</v>
      </c>
      <c r="S193">
        <v>1990</v>
      </c>
      <c r="T193">
        <v>148</v>
      </c>
      <c r="U193">
        <v>25</v>
      </c>
      <c r="V193">
        <v>0</v>
      </c>
      <c r="W193">
        <v>0</v>
      </c>
      <c r="X193">
        <v>0</v>
      </c>
      <c r="Y193" t="s">
        <v>278</v>
      </c>
    </row>
    <row r="194" spans="1:25" ht="12">
      <c r="A194" t="s">
        <v>0</v>
      </c>
      <c r="C194" t="s">
        <v>1</v>
      </c>
      <c r="D194">
        <v>42403</v>
      </c>
      <c r="E194" t="s">
        <v>592</v>
      </c>
      <c r="F194">
        <v>2016</v>
      </c>
      <c r="G194">
        <v>0.961</v>
      </c>
      <c r="H194" t="s">
        <v>280</v>
      </c>
      <c r="K194">
        <v>0.936</v>
      </c>
      <c r="L194">
        <v>5</v>
      </c>
      <c r="M194">
        <v>183</v>
      </c>
      <c r="N194">
        <v>7.19</v>
      </c>
      <c r="O194">
        <v>2.34</v>
      </c>
      <c r="P194">
        <v>1.82</v>
      </c>
      <c r="Q194" t="s">
        <v>301</v>
      </c>
      <c r="R194">
        <v>2013</v>
      </c>
      <c r="S194">
        <v>2013</v>
      </c>
      <c r="T194">
        <v>148</v>
      </c>
      <c r="U194">
        <v>11</v>
      </c>
      <c r="V194">
        <v>0</v>
      </c>
      <c r="W194">
        <v>0</v>
      </c>
      <c r="X194">
        <v>0</v>
      </c>
      <c r="Y194" t="s">
        <v>278</v>
      </c>
    </row>
    <row r="195" spans="1:25" ht="12">
      <c r="A195" t="s">
        <v>581</v>
      </c>
      <c r="C195" t="s">
        <v>582</v>
      </c>
      <c r="D195">
        <v>18352</v>
      </c>
      <c r="E195" t="s">
        <v>620</v>
      </c>
      <c r="F195">
        <v>2016</v>
      </c>
      <c r="G195">
        <v>1.104</v>
      </c>
      <c r="H195" t="s">
        <v>280</v>
      </c>
      <c r="K195">
        <v>1.082</v>
      </c>
      <c r="L195">
        <v>8</v>
      </c>
      <c r="M195">
        <v>171</v>
      </c>
      <c r="N195">
        <v>10.96</v>
      </c>
      <c r="O195">
        <v>2.68</v>
      </c>
      <c r="P195">
        <v>2.18</v>
      </c>
      <c r="Q195" t="s">
        <v>277</v>
      </c>
      <c r="R195">
        <v>2005</v>
      </c>
      <c r="S195">
        <v>2006</v>
      </c>
      <c r="T195">
        <v>148</v>
      </c>
      <c r="U195">
        <v>22</v>
      </c>
      <c r="V195">
        <v>0</v>
      </c>
      <c r="W195">
        <v>0</v>
      </c>
      <c r="X195">
        <v>0</v>
      </c>
      <c r="Y195" t="s">
        <v>278</v>
      </c>
    </row>
    <row r="196" spans="1:25" ht="12">
      <c r="A196" t="s">
        <v>397</v>
      </c>
      <c r="C196" t="s">
        <v>398</v>
      </c>
      <c r="D196">
        <v>15587</v>
      </c>
      <c r="E196" t="s">
        <v>598</v>
      </c>
      <c r="F196">
        <v>2016</v>
      </c>
      <c r="G196">
        <v>1.073</v>
      </c>
      <c r="H196" t="s">
        <v>280</v>
      </c>
      <c r="K196">
        <v>1.06</v>
      </c>
      <c r="L196">
        <v>8</v>
      </c>
      <c r="M196">
        <v>136</v>
      </c>
      <c r="N196">
        <v>10.9</v>
      </c>
      <c r="O196">
        <v>3.62</v>
      </c>
      <c r="P196">
        <v>2.23</v>
      </c>
      <c r="Q196" t="s">
        <v>277</v>
      </c>
      <c r="R196">
        <v>1993</v>
      </c>
      <c r="S196">
        <v>1993</v>
      </c>
      <c r="T196">
        <v>148</v>
      </c>
      <c r="U196">
        <v>26</v>
      </c>
      <c r="V196">
        <v>27</v>
      </c>
      <c r="W196">
        <v>120</v>
      </c>
      <c r="X196" t="s">
        <v>339</v>
      </c>
      <c r="Y196" t="s">
        <v>278</v>
      </c>
    </row>
    <row r="197" spans="1:25" ht="12">
      <c r="A197" t="s">
        <v>419</v>
      </c>
      <c r="C197" t="s">
        <v>420</v>
      </c>
      <c r="D197">
        <v>18076</v>
      </c>
      <c r="E197" t="s">
        <v>609</v>
      </c>
      <c r="F197">
        <v>2016</v>
      </c>
      <c r="G197">
        <v>1.101</v>
      </c>
      <c r="H197" t="s">
        <v>280</v>
      </c>
      <c r="K197">
        <v>1.081</v>
      </c>
      <c r="L197">
        <v>8</v>
      </c>
      <c r="M197">
        <v>115</v>
      </c>
      <c r="N197">
        <v>10.63</v>
      </c>
      <c r="O197">
        <v>3.29</v>
      </c>
      <c r="P197">
        <v>2.31</v>
      </c>
      <c r="Q197" t="s">
        <v>277</v>
      </c>
      <c r="R197">
        <v>1997</v>
      </c>
      <c r="S197">
        <v>2000</v>
      </c>
      <c r="T197">
        <v>148</v>
      </c>
      <c r="U197">
        <v>19</v>
      </c>
      <c r="V197">
        <v>0</v>
      </c>
      <c r="W197">
        <v>0</v>
      </c>
      <c r="X197">
        <v>0</v>
      </c>
      <c r="Y197" t="s">
        <v>278</v>
      </c>
    </row>
    <row r="198" spans="1:25" ht="12">
      <c r="A198" t="s">
        <v>520</v>
      </c>
      <c r="C198" t="s">
        <v>521</v>
      </c>
      <c r="D198">
        <v>38374</v>
      </c>
      <c r="E198" t="s">
        <v>620</v>
      </c>
      <c r="F198">
        <v>2016</v>
      </c>
      <c r="G198">
        <v>1.025</v>
      </c>
      <c r="H198" t="s">
        <v>280</v>
      </c>
      <c r="K198">
        <v>1.005</v>
      </c>
      <c r="L198">
        <v>8</v>
      </c>
      <c r="M198">
        <v>207</v>
      </c>
      <c r="N198">
        <v>10.67</v>
      </c>
      <c r="O198">
        <v>3.64</v>
      </c>
      <c r="P198">
        <v>2.19</v>
      </c>
      <c r="Q198" t="s">
        <v>277</v>
      </c>
      <c r="R198">
        <v>2009</v>
      </c>
      <c r="S198">
        <v>2009</v>
      </c>
      <c r="T198">
        <v>148</v>
      </c>
      <c r="U198">
        <v>30</v>
      </c>
      <c r="V198">
        <v>38</v>
      </c>
      <c r="W198">
        <v>137</v>
      </c>
      <c r="X198" t="s">
        <v>281</v>
      </c>
      <c r="Y198" t="s">
        <v>278</v>
      </c>
    </row>
    <row r="199" spans="1:25" ht="12">
      <c r="A199" t="s">
        <v>388</v>
      </c>
      <c r="C199" t="s">
        <v>389</v>
      </c>
      <c r="D199">
        <v>41006</v>
      </c>
      <c r="E199" t="s">
        <v>598</v>
      </c>
      <c r="F199">
        <v>2016</v>
      </c>
      <c r="G199">
        <v>0.95</v>
      </c>
      <c r="H199" t="s">
        <v>280</v>
      </c>
      <c r="K199">
        <v>0.933</v>
      </c>
      <c r="L199">
        <v>5</v>
      </c>
      <c r="M199">
        <v>156</v>
      </c>
      <c r="N199">
        <v>7.53</v>
      </c>
      <c r="O199">
        <v>2.58</v>
      </c>
      <c r="P199">
        <v>1.55</v>
      </c>
      <c r="Q199" t="s">
        <v>277</v>
      </c>
      <c r="R199">
        <v>1995</v>
      </c>
      <c r="S199">
        <v>1995</v>
      </c>
      <c r="T199">
        <v>148</v>
      </c>
      <c r="U199">
        <v>11</v>
      </c>
      <c r="V199">
        <v>17</v>
      </c>
      <c r="W199">
        <v>121</v>
      </c>
      <c r="X199" t="s">
        <v>390</v>
      </c>
      <c r="Y199" t="s">
        <v>278</v>
      </c>
    </row>
    <row r="200" spans="1:25" ht="12">
      <c r="A200" t="s">
        <v>319</v>
      </c>
      <c r="C200" t="s">
        <v>320</v>
      </c>
      <c r="D200">
        <v>18085</v>
      </c>
      <c r="E200" t="s">
        <v>604</v>
      </c>
      <c r="F200">
        <v>2016</v>
      </c>
      <c r="G200">
        <v>0.958</v>
      </c>
      <c r="K200">
        <v>0.948</v>
      </c>
      <c r="L200">
        <v>7</v>
      </c>
      <c r="M200">
        <v>251</v>
      </c>
      <c r="N200">
        <v>9.49</v>
      </c>
      <c r="O200">
        <v>3.23</v>
      </c>
      <c r="P200">
        <v>1.85</v>
      </c>
      <c r="Q200" t="s">
        <v>277</v>
      </c>
      <c r="R200">
        <v>1990</v>
      </c>
      <c r="S200">
        <v>1991</v>
      </c>
      <c r="T200">
        <v>148</v>
      </c>
      <c r="U200">
        <v>22</v>
      </c>
      <c r="V200">
        <v>0</v>
      </c>
      <c r="W200">
        <v>0</v>
      </c>
      <c r="X200">
        <v>0</v>
      </c>
      <c r="Y200" t="s">
        <v>278</v>
      </c>
    </row>
    <row r="201" spans="1:25" ht="12">
      <c r="A201" t="s">
        <v>27</v>
      </c>
      <c r="C201" t="s">
        <v>28</v>
      </c>
      <c r="D201">
        <v>16713</v>
      </c>
      <c r="E201" t="s">
        <v>592</v>
      </c>
      <c r="F201">
        <v>2016</v>
      </c>
      <c r="G201">
        <v>1.018</v>
      </c>
      <c r="K201">
        <v>0.999</v>
      </c>
      <c r="L201">
        <v>7</v>
      </c>
      <c r="M201">
        <v>225</v>
      </c>
      <c r="N201">
        <v>10.04</v>
      </c>
      <c r="O201">
        <v>3.37</v>
      </c>
      <c r="P201">
        <v>2.05</v>
      </c>
      <c r="Q201" t="s">
        <v>277</v>
      </c>
      <c r="R201">
        <v>2005</v>
      </c>
      <c r="S201">
        <v>2016</v>
      </c>
      <c r="T201">
        <v>148</v>
      </c>
      <c r="U201">
        <v>25</v>
      </c>
      <c r="V201">
        <v>42</v>
      </c>
      <c r="W201">
        <v>143</v>
      </c>
      <c r="X201" t="s">
        <v>281</v>
      </c>
      <c r="Y201" t="s">
        <v>278</v>
      </c>
    </row>
    <row r="202" spans="1:25" ht="12">
      <c r="A202" t="s">
        <v>665</v>
      </c>
      <c r="C202" t="s">
        <v>666</v>
      </c>
      <c r="D202">
        <v>43297</v>
      </c>
      <c r="E202" t="s">
        <v>604</v>
      </c>
      <c r="F202">
        <v>2016</v>
      </c>
      <c r="G202">
        <v>0.901</v>
      </c>
      <c r="K202">
        <v>0.891</v>
      </c>
      <c r="L202">
        <v>8</v>
      </c>
      <c r="M202">
        <v>218</v>
      </c>
      <c r="N202">
        <v>10.45</v>
      </c>
      <c r="O202">
        <v>3.6</v>
      </c>
      <c r="P202">
        <v>1.57</v>
      </c>
      <c r="Q202" t="s">
        <v>318</v>
      </c>
      <c r="R202">
        <v>2008</v>
      </c>
      <c r="S202">
        <v>2008</v>
      </c>
      <c r="T202">
        <v>148</v>
      </c>
      <c r="U202">
        <v>38</v>
      </c>
      <c r="V202">
        <v>0</v>
      </c>
      <c r="W202">
        <v>0</v>
      </c>
      <c r="X202">
        <v>0</v>
      </c>
      <c r="Y202" t="s">
        <v>278</v>
      </c>
    </row>
    <row r="203" spans="1:25" ht="12">
      <c r="A203" t="s">
        <v>569</v>
      </c>
      <c r="C203" t="s">
        <v>570</v>
      </c>
      <c r="D203">
        <v>42327</v>
      </c>
      <c r="E203" t="s">
        <v>598</v>
      </c>
      <c r="F203">
        <v>2016</v>
      </c>
      <c r="G203">
        <v>0.979</v>
      </c>
      <c r="K203">
        <v>0.967</v>
      </c>
      <c r="L203">
        <v>8</v>
      </c>
      <c r="M203">
        <v>255</v>
      </c>
      <c r="N203">
        <v>11.1</v>
      </c>
      <c r="O203">
        <v>3.7</v>
      </c>
      <c r="P203">
        <v>2.07</v>
      </c>
      <c r="Q203" t="s">
        <v>277</v>
      </c>
      <c r="R203">
        <v>1987</v>
      </c>
      <c r="S203">
        <v>1988</v>
      </c>
      <c r="T203">
        <v>148</v>
      </c>
      <c r="U203">
        <v>37</v>
      </c>
      <c r="V203">
        <v>0</v>
      </c>
      <c r="W203">
        <v>0</v>
      </c>
      <c r="X203">
        <v>0</v>
      </c>
      <c r="Y203" t="s">
        <v>278</v>
      </c>
    </row>
    <row r="204" spans="1:25" ht="12">
      <c r="A204" t="s">
        <v>558</v>
      </c>
      <c r="C204" t="s">
        <v>559</v>
      </c>
      <c r="D204">
        <v>16155</v>
      </c>
      <c r="E204" t="s">
        <v>594</v>
      </c>
      <c r="F204">
        <v>2016</v>
      </c>
      <c r="G204">
        <v>1.094</v>
      </c>
      <c r="H204" t="s">
        <v>280</v>
      </c>
      <c r="K204">
        <v>1.075</v>
      </c>
      <c r="L204">
        <v>8</v>
      </c>
      <c r="M204">
        <v>162</v>
      </c>
      <c r="N204">
        <v>10.47</v>
      </c>
      <c r="O204">
        <v>3.13</v>
      </c>
      <c r="P204">
        <v>2.48</v>
      </c>
      <c r="Q204" t="s">
        <v>277</v>
      </c>
      <c r="R204">
        <v>1997</v>
      </c>
      <c r="S204">
        <v>1997</v>
      </c>
      <c r="T204">
        <v>148</v>
      </c>
      <c r="U204">
        <v>19</v>
      </c>
      <c r="V204">
        <v>0</v>
      </c>
      <c r="W204">
        <v>0</v>
      </c>
      <c r="X204">
        <v>0</v>
      </c>
      <c r="Y204" t="s">
        <v>278</v>
      </c>
    </row>
  </sheetData>
  <autoFilter ref="A1:Y65536"/>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家入</dc:creator>
  <cp:keywords/>
  <dc:description/>
  <cp:lastModifiedBy>naka</cp:lastModifiedBy>
  <cp:lastPrinted>2017-06-21T01:07:27Z</cp:lastPrinted>
  <dcterms:created xsi:type="dcterms:W3CDTF">2001-04-16T02:55:10Z</dcterms:created>
  <dcterms:modified xsi:type="dcterms:W3CDTF">2017-06-21T01:07:43Z</dcterms:modified>
  <cp:category/>
  <cp:version/>
  <cp:contentType/>
  <cp:contentStatus/>
</cp:coreProperties>
</file>